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pivotTables/pivotTable1.xml" ContentType="application/vnd.openxmlformats-officedocument.spreadsheetml.pivotTable+xml"/>
  <Override PartName="/xl/pivotCache/pivotCacheRecords1.xml" ContentType="application/vnd.openxmlformats-officedocument.spreadsheetml.pivotCacheRecord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Dashboard" sheetId="1" r:id="rId5"/>
    <sheet name="DATA" sheetId="2" r:id="rId6"/>
    <sheet name="Montant x temps" sheetId="3" r:id="rId7"/>
    <sheet name="Évolution CA x catégorie" sheetId="4" r:id="rId8"/>
    <sheet name="CA par catégorie" sheetId="5" r:id="rId9"/>
    <sheet name="Clients x catégorie" sheetId="6" r:id="rId10"/>
  </sheets>
  <pivotCaches>
    <pivotCache cacheId="0" r:id="rId11"/>
  </pivotCache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<sst xmlns="http://schemas.openxmlformats.org/spreadsheetml/2006/main" uniqueCount="26">
  <si>
    <t>Analyse des ventes mensuelles des clients affiliés</t>
  </si>
  <si>
    <t>CATEGORIE</t>
  </si>
  <si>
    <t>SEPT</t>
  </si>
  <si>
    <t>OCT</t>
  </si>
  <si>
    <t>NOV</t>
  </si>
  <si>
    <t>DEC</t>
  </si>
  <si>
    <t>JAN</t>
  </si>
  <si>
    <t>FEV</t>
  </si>
  <si>
    <t xml:space="preserve">TOTAL  </t>
  </si>
  <si>
    <t>bien de conso.</t>
  </si>
  <si>
    <t>nourriture</t>
  </si>
  <si>
    <t>high tech</t>
  </si>
  <si>
    <t>TOTAL</t>
  </si>
  <si>
    <t>TEMPS D'ACHAT</t>
  </si>
  <si>
    <t>NB TRANSACTIONS</t>
  </si>
  <si>
    <t>CA TOTAL</t>
  </si>
  <si>
    <t>Inférieur à 4 min.</t>
  </si>
  <si>
    <t>Supérieur à 9 min 30</t>
  </si>
  <si>
    <t>ID client</t>
  </si>
  <si>
    <t>Temps d'achat</t>
  </si>
  <si>
    <t>Montant</t>
  </si>
  <si>
    <t>Categorie</t>
  </si>
  <si>
    <t>TCD</t>
  </si>
  <si>
    <t>Total général</t>
  </si>
  <si>
    <t>Montant (Tout compter)</t>
  </si>
  <si>
    <t>Montant (Somme)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</si>
</sst>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 &quot;* #,##0.00&quot; € &quot;;&quot;-&quot;* #,##0.00&quot; € &quot;;&quot; &quot;* &quot;-&quot;??&quot; € &quot;"/>
    <numFmt numFmtId="60" formatCode="&quot; &quot;#,##0.00&quot; € &quot;;&quot;-&quot;#,##0.00&quot; € &quot;;&quot; '-&quot;??&quot; € &quot;"/>
  </numFmts>
  <fonts count="22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i val="1"/>
      <sz val="26"/>
      <color indexed="8"/>
      <name val="Calibri"/>
    </font>
    <font>
      <b val="1"/>
      <sz val="14"/>
      <color indexed="9"/>
      <name val="Calibri"/>
    </font>
    <font>
      <b val="1"/>
      <sz val="12"/>
      <color indexed="9"/>
      <name val="Calibri"/>
    </font>
    <font>
      <sz val="11"/>
      <color indexed="8"/>
      <name val="Arial"/>
    </font>
    <font>
      <sz val="12"/>
      <color indexed="8"/>
      <name val="Calibri"/>
    </font>
    <font>
      <b val="1"/>
      <sz val="12"/>
      <color indexed="8"/>
      <name val="Calibri"/>
    </font>
    <font>
      <sz val="10"/>
      <color indexed="8"/>
      <name val="Calibri"/>
    </font>
    <font>
      <sz val="10"/>
      <color indexed="20"/>
      <name val="Arial"/>
    </font>
    <font>
      <sz val="9"/>
      <color indexed="20"/>
      <name val="Calibri"/>
    </font>
    <font>
      <sz val="14"/>
      <color indexed="22"/>
      <name val="Arial"/>
    </font>
    <font>
      <sz val="9"/>
      <color indexed="23"/>
      <name val="Calibri"/>
    </font>
    <font>
      <sz val="9"/>
      <color indexed="8"/>
      <name val="Arial"/>
    </font>
    <font>
      <sz val="14"/>
      <color indexed="27"/>
      <name val="Arial"/>
    </font>
    <font>
      <sz val="18"/>
      <color indexed="8"/>
      <name val="Calibri"/>
    </font>
    <font>
      <sz val="9"/>
      <color indexed="28"/>
      <name val="Arial"/>
    </font>
    <font>
      <sz val="14"/>
      <color indexed="29"/>
      <name val="Arial"/>
    </font>
    <font>
      <sz val="11"/>
      <color indexed="30"/>
      <name val="Calibri"/>
    </font>
    <font>
      <b val="1"/>
      <sz val="11"/>
      <color indexed="8"/>
      <name val="Calibri"/>
    </font>
    <font>
      <b val="1"/>
      <sz val="11"/>
      <color indexed="30"/>
      <name val="Calibri"/>
    </font>
  </fonts>
  <fills count="12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32"/>
        <bgColor auto="1"/>
      </patternFill>
    </fill>
  </fills>
  <borders count="7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10"/>
      </right>
      <top/>
      <bottom style="medium">
        <color indexed="8"/>
      </bottom>
      <diagonal/>
    </border>
    <border>
      <left style="thin">
        <color indexed="10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10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 style="medium">
        <color indexed="8"/>
      </top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31"/>
      </left>
      <right style="thin">
        <color indexed="9"/>
      </right>
      <top style="thin">
        <color indexed="31"/>
      </top>
      <bottom style="medium">
        <color indexed="9"/>
      </bottom>
      <diagonal/>
    </border>
    <border>
      <left style="thin">
        <color indexed="9"/>
      </left>
      <right>
        <color indexed="8"/>
      </right>
      <top style="thin">
        <color indexed="31"/>
      </top>
      <bottom style="medium">
        <color indexed="9"/>
      </bottom>
      <diagonal/>
    </border>
    <border>
      <left>
        <color indexed="8"/>
      </left>
      <right style="thin">
        <color indexed="9"/>
      </right>
      <top style="thin">
        <color indexed="31"/>
      </top>
      <bottom style="medium">
        <color indexed="9"/>
      </bottom>
      <diagonal/>
    </border>
    <border>
      <left>
        <color indexed="8"/>
      </left>
      <right style="thin">
        <color indexed="31"/>
      </right>
      <top style="thin">
        <color indexed="31"/>
      </top>
      <bottom style="medium">
        <color indexed="9"/>
      </bottom>
      <diagonal/>
    </border>
    <border>
      <left style="thin">
        <color indexed="31"/>
      </left>
      <right style="thin">
        <color indexed="9"/>
      </right>
      <top style="medium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31"/>
      </right>
      <top style="medium">
        <color indexed="9"/>
      </top>
      <bottom style="thin">
        <color indexed="9"/>
      </bottom>
      <diagonal/>
    </border>
    <border>
      <left style="thin">
        <color indexed="31"/>
      </left>
      <right style="thin">
        <color indexed="22"/>
      </right>
      <top style="thin">
        <color indexed="9"/>
      </top>
      <bottom style="thin">
        <color indexed="33"/>
      </bottom>
      <diagonal/>
    </border>
    <border>
      <left style="thin">
        <color indexed="22"/>
      </left>
      <right style="thin">
        <color indexed="31"/>
      </right>
      <top style="thin">
        <color indexed="9"/>
      </top>
      <bottom style="thin">
        <color indexed="32"/>
      </bottom>
      <diagonal/>
    </border>
    <border>
      <left style="thin">
        <color indexed="31"/>
      </left>
      <right style="thin">
        <color indexed="31"/>
      </right>
      <top style="thin">
        <color indexed="9"/>
      </top>
      <bottom style="thin">
        <color indexed="32"/>
      </bottom>
      <diagonal/>
    </border>
    <border>
      <left style="thin">
        <color indexed="31"/>
      </left>
      <right style="thin">
        <color indexed="22"/>
      </right>
      <top style="thin">
        <color indexed="9"/>
      </top>
      <bottom style="thin">
        <color indexed="32"/>
      </bottom>
      <diagonal/>
    </border>
    <border>
      <left style="thin">
        <color indexed="22"/>
      </left>
      <right>
        <color indexed="31"/>
      </right>
      <top style="thin">
        <color indexed="9"/>
      </top>
      <bottom style="thin">
        <color indexed="33"/>
      </bottom>
      <diagonal/>
    </border>
    <border>
      <left>
        <color indexed="31"/>
      </left>
      <right style="thin">
        <color indexed="31"/>
      </right>
      <top style="thin">
        <color indexed="9"/>
      </top>
      <bottom style="thin">
        <color indexed="33"/>
      </bottom>
      <diagonal/>
    </border>
    <border>
      <left style="thin">
        <color indexed="31"/>
      </left>
      <right style="thin">
        <color indexed="22"/>
      </right>
      <top style="thin">
        <color indexed="33"/>
      </top>
      <bottom style="thin">
        <color indexed="33"/>
      </bottom>
      <diagonal/>
    </border>
    <border>
      <left style="thin">
        <color indexed="22"/>
      </left>
      <right style="thin">
        <color indexed="31"/>
      </right>
      <top style="thin">
        <color indexed="32"/>
      </top>
      <bottom style="thin">
        <color indexed="32"/>
      </bottom>
      <diagonal/>
    </border>
    <border>
      <left style="thin">
        <color indexed="31"/>
      </left>
      <right style="thin">
        <color indexed="31"/>
      </right>
      <top style="thin">
        <color indexed="32"/>
      </top>
      <bottom style="thin">
        <color indexed="32"/>
      </bottom>
      <diagonal/>
    </border>
    <border>
      <left style="thin">
        <color indexed="31"/>
      </left>
      <right style="thin">
        <color indexed="22"/>
      </right>
      <top style="thin">
        <color indexed="32"/>
      </top>
      <bottom style="thin">
        <color indexed="32"/>
      </bottom>
      <diagonal/>
    </border>
    <border>
      <left style="thin">
        <color indexed="22"/>
      </left>
      <right>
        <color indexed="31"/>
      </right>
      <top style="thin">
        <color indexed="33"/>
      </top>
      <bottom style="thin">
        <color indexed="33"/>
      </bottom>
      <diagonal/>
    </border>
    <border>
      <left>
        <color indexed="31"/>
      </left>
      <right style="thin">
        <color indexed="31"/>
      </right>
      <top style="thin">
        <color indexed="33"/>
      </top>
      <bottom style="thin">
        <color indexed="33"/>
      </bottom>
      <diagonal/>
    </border>
    <border>
      <left style="thin">
        <color indexed="31"/>
      </left>
      <right style="thin">
        <color indexed="22"/>
      </right>
      <top style="thin">
        <color indexed="33"/>
      </top>
      <bottom style="thin">
        <color indexed="22"/>
      </bottom>
      <diagonal/>
    </border>
    <border>
      <left style="thin">
        <color indexed="31"/>
      </left>
      <right style="thin">
        <color indexed="31"/>
      </right>
      <top style="thin">
        <color indexed="32"/>
      </top>
      <bottom style="thin">
        <color indexed="22"/>
      </bottom>
      <diagonal/>
    </border>
    <border>
      <left style="thin">
        <color indexed="31"/>
      </left>
      <right style="thin">
        <color indexed="22"/>
      </right>
      <top style="thin">
        <color indexed="32"/>
      </top>
      <bottom style="thin">
        <color indexed="22"/>
      </bottom>
      <diagonal/>
    </border>
    <border>
      <left style="thin">
        <color indexed="22"/>
      </left>
      <right>
        <color indexed="31"/>
      </right>
      <top style="thin">
        <color indexed="33"/>
      </top>
      <bottom style="thin">
        <color indexed="22"/>
      </bottom>
      <diagonal/>
    </border>
    <border>
      <left>
        <color indexed="31"/>
      </left>
      <right style="thin">
        <color indexed="31"/>
      </right>
      <top style="thin">
        <color indexed="33"/>
      </top>
      <bottom style="thin">
        <color indexed="22"/>
      </bottom>
      <diagonal/>
    </border>
    <border>
      <left style="thin">
        <color indexed="31"/>
      </left>
      <right style="thin">
        <color indexed="22"/>
      </right>
      <top style="thin">
        <color indexed="22"/>
      </top>
      <bottom style="thin">
        <color indexed="31"/>
      </bottom>
      <diagonal/>
    </border>
    <border>
      <left style="thin">
        <color indexed="22"/>
      </left>
      <right style="thin">
        <color indexed="31"/>
      </right>
      <top style="thin">
        <color indexed="22"/>
      </top>
      <bottom style="thin">
        <color indexed="31"/>
      </bottom>
      <diagonal/>
    </border>
    <border>
      <left style="thin">
        <color indexed="31"/>
      </left>
      <right style="thin">
        <color indexed="31"/>
      </right>
      <top style="thin">
        <color indexed="22"/>
      </top>
      <bottom style="thin">
        <color indexed="3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2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49" fontId="3" fillId="2" borderId="5" applyNumberFormat="1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49" fontId="4" fillId="3" borderId="10" applyNumberFormat="1" applyFont="1" applyFill="1" applyBorder="1" applyAlignment="1" applyProtection="0">
      <alignment horizontal="left" vertical="top"/>
    </xf>
    <xf numFmtId="49" fontId="5" fillId="4" borderId="11" applyNumberFormat="1" applyFont="1" applyFill="1" applyBorder="1" applyAlignment="1" applyProtection="0">
      <alignment horizontal="center" vertical="center"/>
    </xf>
    <xf numFmtId="49" fontId="5" fillId="4" borderId="12" applyNumberFormat="1" applyFont="1" applyFill="1" applyBorder="1" applyAlignment="1" applyProtection="0">
      <alignment horizontal="center" vertical="center"/>
    </xf>
    <xf numFmtId="49" fontId="5" fillId="4" borderId="13" applyNumberFormat="1" applyFont="1" applyFill="1" applyBorder="1" applyAlignment="1" applyProtection="0">
      <alignment horizontal="center" vertical="center"/>
    </xf>
    <xf numFmtId="0" fontId="0" fillId="2" borderId="14" applyNumberFormat="0" applyFont="1" applyFill="1" applyBorder="1" applyAlignment="1" applyProtection="0">
      <alignment vertical="bottom"/>
    </xf>
    <xf numFmtId="0" fontId="6" fillId="2" borderId="15" applyNumberFormat="0" applyFont="1" applyFill="1" applyBorder="1" applyAlignment="1" applyProtection="0">
      <alignment vertical="bottom"/>
    </xf>
    <xf numFmtId="0" fontId="5" fillId="4" borderId="16" applyNumberFormat="0" applyFont="1" applyFill="1" applyBorder="1" applyAlignment="1" applyProtection="0">
      <alignment horizontal="center" vertical="center"/>
    </xf>
    <xf numFmtId="0" fontId="5" fillId="4" borderId="7" applyNumberFormat="0" applyFont="1" applyFill="1" applyBorder="1" applyAlignment="1" applyProtection="0">
      <alignment horizontal="center" vertical="center"/>
    </xf>
    <xf numFmtId="0" fontId="5" fillId="4" borderId="17" applyNumberFormat="0" applyFont="1" applyFill="1" applyBorder="1" applyAlignment="1" applyProtection="0">
      <alignment vertical="center"/>
    </xf>
    <xf numFmtId="49" fontId="7" fillId="2" borderId="18" applyNumberFormat="1" applyFont="1" applyFill="1" applyBorder="1" applyAlignment="1" applyProtection="0">
      <alignment horizontal="center" vertical="bottom"/>
    </xf>
    <xf numFmtId="59" fontId="7" fillId="5" borderId="19" applyNumberFormat="1" applyFont="1" applyFill="1" applyBorder="1" applyAlignment="1" applyProtection="0">
      <alignment vertical="bottom"/>
    </xf>
    <xf numFmtId="59" fontId="7" fillId="5" borderId="20" applyNumberFormat="1" applyFont="1" applyFill="1" applyBorder="1" applyAlignment="1" applyProtection="0">
      <alignment vertical="bottom"/>
    </xf>
    <xf numFmtId="59" fontId="7" fillId="5" borderId="21" applyNumberFormat="1" applyFont="1" applyFill="1" applyBorder="1" applyAlignment="1" applyProtection="0">
      <alignment vertical="bottom"/>
    </xf>
    <xf numFmtId="59" fontId="7" fillId="6" borderId="18" applyNumberFormat="1" applyFont="1" applyFill="1" applyBorder="1" applyAlignment="1" applyProtection="0">
      <alignment vertical="bottom"/>
    </xf>
    <xf numFmtId="49" fontId="7" fillId="2" borderId="22" applyNumberFormat="1" applyFont="1" applyFill="1" applyBorder="1" applyAlignment="1" applyProtection="0">
      <alignment horizontal="center" vertical="bottom"/>
    </xf>
    <xf numFmtId="59" fontId="7" fillId="7" borderId="23" applyNumberFormat="1" applyFont="1" applyFill="1" applyBorder="1" applyAlignment="1" applyProtection="0">
      <alignment vertical="bottom"/>
    </xf>
    <xf numFmtId="59" fontId="7" fillId="7" borderId="24" applyNumberFormat="1" applyFont="1" applyFill="1" applyBorder="1" applyAlignment="1" applyProtection="0">
      <alignment vertical="bottom"/>
    </xf>
    <xf numFmtId="59" fontId="7" fillId="7" borderId="25" applyNumberFormat="1" applyFont="1" applyFill="1" applyBorder="1" applyAlignment="1" applyProtection="0">
      <alignment vertical="bottom"/>
    </xf>
    <xf numFmtId="59" fontId="7" fillId="6" borderId="22" applyNumberFormat="1" applyFont="1" applyFill="1" applyBorder="1" applyAlignment="1" applyProtection="0">
      <alignment vertical="bottom"/>
    </xf>
    <xf numFmtId="49" fontId="7" fillId="2" borderId="26" applyNumberFormat="1" applyFont="1" applyFill="1" applyBorder="1" applyAlignment="1" applyProtection="0">
      <alignment horizontal="center" vertical="bottom"/>
    </xf>
    <xf numFmtId="59" fontId="7" fillId="5" borderId="27" applyNumberFormat="1" applyFont="1" applyFill="1" applyBorder="1" applyAlignment="1" applyProtection="0">
      <alignment vertical="bottom"/>
    </xf>
    <xf numFmtId="59" fontId="7" fillId="5" borderId="28" applyNumberFormat="1" applyFont="1" applyFill="1" applyBorder="1" applyAlignment="1" applyProtection="0">
      <alignment vertical="bottom"/>
    </xf>
    <xf numFmtId="59" fontId="7" fillId="5" borderId="29" applyNumberFormat="1" applyFont="1" applyFill="1" applyBorder="1" applyAlignment="1" applyProtection="0">
      <alignment vertical="bottom"/>
    </xf>
    <xf numFmtId="59" fontId="7" fillId="6" borderId="26" applyNumberFormat="1" applyFont="1" applyFill="1" applyBorder="1" applyAlignment="1" applyProtection="0">
      <alignment vertical="bottom"/>
    </xf>
    <xf numFmtId="0" fontId="0" fillId="2" borderId="30" applyNumberFormat="0" applyFont="1" applyFill="1" applyBorder="1" applyAlignment="1" applyProtection="0">
      <alignment vertical="bottom"/>
    </xf>
    <xf numFmtId="0" fontId="0" fillId="2" borderId="31" applyNumberFormat="0" applyFont="1" applyFill="1" applyBorder="1" applyAlignment="1" applyProtection="0">
      <alignment vertical="bottom"/>
    </xf>
    <xf numFmtId="49" fontId="8" fillId="2" borderId="32" applyNumberFormat="1" applyFont="1" applyFill="1" applyBorder="1" applyAlignment="1" applyProtection="0">
      <alignment horizontal="center" vertical="center"/>
    </xf>
    <xf numFmtId="59" fontId="7" fillId="5" borderId="33" applyNumberFormat="1" applyFont="1" applyFill="1" applyBorder="1" applyAlignment="1" applyProtection="0">
      <alignment vertical="bottom"/>
    </xf>
    <xf numFmtId="59" fontId="7" fillId="5" borderId="34" applyNumberFormat="1" applyFont="1" applyFill="1" applyBorder="1" applyAlignment="1" applyProtection="0">
      <alignment vertical="bottom"/>
    </xf>
    <xf numFmtId="59" fontId="7" fillId="5" borderId="35" applyNumberFormat="1" applyFont="1" applyFill="1" applyBorder="1" applyAlignment="1" applyProtection="0">
      <alignment vertical="bottom"/>
    </xf>
    <xf numFmtId="59" fontId="0" fillId="6" borderId="32" applyNumberFormat="1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36" applyNumberFormat="0" applyFont="1" applyFill="1" applyBorder="1" applyAlignment="1" applyProtection="0">
      <alignment vertical="bottom"/>
    </xf>
    <xf numFmtId="49" fontId="5" fillId="3" borderId="32" applyNumberFormat="1" applyFont="1" applyFill="1" applyBorder="1" applyAlignment="1" applyProtection="0">
      <alignment vertical="center"/>
    </xf>
    <xf numFmtId="49" fontId="0" fillId="6" borderId="33" applyNumberFormat="1" applyFont="1" applyFill="1" applyBorder="1" applyAlignment="1" applyProtection="0">
      <alignment horizontal="center" vertical="center"/>
    </xf>
    <xf numFmtId="49" fontId="0" fillId="6" borderId="35" applyNumberFormat="1" applyFont="1" applyFill="1" applyBorder="1" applyAlignment="1" applyProtection="0">
      <alignment horizontal="center" vertical="center"/>
    </xf>
    <xf numFmtId="0" fontId="0" fillId="2" borderId="37" applyNumberFormat="0" applyFont="1" applyFill="1" applyBorder="1" applyAlignment="1" applyProtection="0">
      <alignment vertical="bottom"/>
    </xf>
    <xf numFmtId="20" fontId="0" fillId="2" borderId="5" applyNumberFormat="1" applyFont="1" applyFill="1" applyBorder="1" applyAlignment="1" applyProtection="0">
      <alignment vertical="bottom"/>
    </xf>
    <xf numFmtId="49" fontId="0" fillId="6" borderId="18" applyNumberFormat="1" applyFont="1" applyFill="1" applyBorder="1" applyAlignment="1" applyProtection="0">
      <alignment vertical="bottom"/>
    </xf>
    <xf numFmtId="0" fontId="0" fillId="7" borderId="19" applyNumberFormat="1" applyFont="1" applyFill="1" applyBorder="1" applyAlignment="1" applyProtection="0">
      <alignment vertical="bottom"/>
    </xf>
    <xf numFmtId="0" fontId="0" fillId="7" borderId="21" applyNumberFormat="1" applyFont="1" applyFill="1" applyBorder="1" applyAlignment="1" applyProtection="0">
      <alignment vertical="bottom"/>
    </xf>
    <xf numFmtId="49" fontId="0" fillId="6" borderId="26" applyNumberFormat="1" applyFont="1" applyFill="1" applyBorder="1" applyAlignment="1" applyProtection="0">
      <alignment vertical="bottom"/>
    </xf>
    <xf numFmtId="0" fontId="0" fillId="7" borderId="27" applyNumberFormat="1" applyFont="1" applyFill="1" applyBorder="1" applyAlignment="1" applyProtection="0">
      <alignment vertical="bottom"/>
    </xf>
    <xf numFmtId="0" fontId="0" fillId="7" borderId="29" applyNumberFormat="1" applyFont="1" applyFill="1" applyBorder="1" applyAlignment="1" applyProtection="0">
      <alignment vertical="bottom"/>
    </xf>
    <xf numFmtId="0" fontId="0" fillId="2" borderId="38" applyNumberFormat="0" applyFont="1" applyFill="1" applyBorder="1" applyAlignment="1" applyProtection="0">
      <alignment vertical="bottom"/>
    </xf>
    <xf numFmtId="0" fontId="0" fillId="2" borderId="39" applyNumberFormat="0" applyFont="1" applyFill="1" applyBorder="1" applyAlignment="1" applyProtection="0">
      <alignment vertical="bottom"/>
    </xf>
    <xf numFmtId="0" fontId="0" fillId="2" borderId="40" applyNumberFormat="0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8" borderId="1" applyNumberFormat="1" applyFont="1" applyFill="1" applyBorder="1" applyAlignment="1" applyProtection="0">
      <alignment vertical="bottom"/>
    </xf>
    <xf numFmtId="49" fontId="0" fillId="8" borderId="2" applyNumberFormat="1" applyFont="1" applyFill="1" applyBorder="1" applyAlignment="1" applyProtection="0">
      <alignment vertical="bottom"/>
    </xf>
    <xf numFmtId="0" fontId="0" borderId="42" applyNumberFormat="0" applyFont="1" applyFill="0" applyBorder="1" applyAlignment="1" applyProtection="0">
      <alignment vertical="bottom"/>
    </xf>
    <xf numFmtId="0" fontId="0" fillId="6" borderId="4" applyNumberFormat="1" applyFont="1" applyFill="1" applyBorder="1" applyAlignment="1" applyProtection="0">
      <alignment horizontal="right" vertical="bottom"/>
    </xf>
    <xf numFmtId="4" fontId="0" fillId="6" borderId="5" applyNumberFormat="1" applyFont="1" applyFill="1" applyBorder="1" applyAlignment="1" applyProtection="0">
      <alignment horizontal="right" vertical="bottom"/>
    </xf>
    <xf numFmtId="59" fontId="0" fillId="6" borderId="5" applyNumberFormat="1" applyFont="1" applyFill="1" applyBorder="1" applyAlignment="1" applyProtection="0">
      <alignment horizontal="right" vertical="bottom"/>
    </xf>
    <xf numFmtId="49" fontId="0" fillId="6" borderId="5" applyNumberFormat="1" applyFont="1" applyFill="1" applyBorder="1" applyAlignment="1" applyProtection="0">
      <alignment vertical="bottom"/>
    </xf>
    <xf numFmtId="0" fontId="0" fillId="9" borderId="4" applyNumberFormat="1" applyFont="1" applyFill="1" applyBorder="1" applyAlignment="1" applyProtection="0">
      <alignment horizontal="right" vertical="bottom"/>
    </xf>
    <xf numFmtId="4" fontId="0" fillId="9" borderId="5" applyNumberFormat="1" applyFont="1" applyFill="1" applyBorder="1" applyAlignment="1" applyProtection="0">
      <alignment horizontal="right" vertical="bottom"/>
    </xf>
    <xf numFmtId="59" fontId="0" fillId="9" borderId="5" applyNumberFormat="1" applyFont="1" applyFill="1" applyBorder="1" applyAlignment="1" applyProtection="0">
      <alignment horizontal="right" vertical="bottom"/>
    </xf>
    <xf numFmtId="49" fontId="0" fillId="9" borderId="5" applyNumberFormat="1" applyFont="1" applyFill="1" applyBorder="1" applyAlignment="1" applyProtection="0">
      <alignment vertical="bottom"/>
    </xf>
    <xf numFmtId="0" fontId="0" fillId="9" borderId="38" applyNumberFormat="1" applyFont="1" applyFill="1" applyBorder="1" applyAlignment="1" applyProtection="0">
      <alignment horizontal="right" vertical="bottom"/>
    </xf>
    <xf numFmtId="4" fontId="0" fillId="9" borderId="40" applyNumberFormat="1" applyFont="1" applyFill="1" applyBorder="1" applyAlignment="1" applyProtection="0">
      <alignment horizontal="right" vertical="bottom"/>
    </xf>
    <xf numFmtId="59" fontId="0" fillId="9" borderId="40" applyNumberFormat="1" applyFont="1" applyFill="1" applyBorder="1" applyAlignment="1" applyProtection="0">
      <alignment horizontal="right" vertical="bottom"/>
    </xf>
    <xf numFmtId="49" fontId="0" fillId="9" borderId="40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10" borderId="1" applyNumberFormat="0" applyFont="1" applyFill="1" applyBorder="1" applyAlignment="1" applyProtection="0">
      <alignment vertical="bottom"/>
    </xf>
    <xf numFmtId="0" fontId="0" fillId="10" borderId="2" applyNumberFormat="0" applyFont="1" applyFill="1" applyBorder="1" applyAlignment="1" applyProtection="0">
      <alignment vertical="bottom"/>
    </xf>
    <xf numFmtId="0" fontId="0" fillId="10" borderId="3" applyNumberFormat="0" applyFont="1" applyFill="1" applyBorder="1" applyAlignment="1" applyProtection="0">
      <alignment vertical="bottom"/>
    </xf>
    <xf numFmtId="0" fontId="0" fillId="10" borderId="4" applyNumberFormat="0" applyFont="1" applyFill="1" applyBorder="1" applyAlignment="1" applyProtection="0">
      <alignment vertical="bottom"/>
    </xf>
    <xf numFmtId="0" fontId="0" fillId="10" borderId="5" applyNumberFormat="0" applyFont="1" applyFill="1" applyBorder="1" applyAlignment="1" applyProtection="0">
      <alignment vertical="bottom"/>
    </xf>
    <xf numFmtId="0" fontId="0" fillId="10" borderId="6" applyNumberFormat="0" applyFont="1" applyFill="1" applyBorder="1" applyAlignment="1" applyProtection="0">
      <alignment vertical="bottom"/>
    </xf>
    <xf numFmtId="0" fontId="0" fillId="10" borderId="38" applyNumberFormat="0" applyFont="1" applyFill="1" applyBorder="1" applyAlignment="1" applyProtection="0">
      <alignment vertical="bottom"/>
    </xf>
    <xf numFmtId="0" fontId="0" fillId="10" borderId="40" applyNumberFormat="0" applyFont="1" applyFill="1" applyBorder="1" applyAlignment="1" applyProtection="0">
      <alignment vertical="bottom"/>
    </xf>
    <xf numFmtId="0" fontId="0" fillId="10" borderId="41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19" applyNumberFormat="1" applyFont="1" applyFill="0" applyBorder="0" applyAlignment="1" applyProtection="0">
      <alignment vertical="bottom"/>
    </xf>
    <xf numFmtId="0" fontId="7" applyNumberFormat="0" applyFont="1" applyFill="0" applyBorder="0" applyAlignment="1" applyProtection="0">
      <alignment vertical="center"/>
    </xf>
    <xf numFmtId="0" fontId="20" fillId="2" borderId="43" applyNumberFormat="0" applyFont="1" applyFill="1" applyBorder="1" applyAlignment="1" applyProtection="0">
      <alignment vertical="bottom"/>
    </xf>
    <xf numFmtId="49" fontId="20" fillId="2" borderId="44" pivotButton="1" applyNumberFormat="1" applyFont="1" applyFill="1" applyBorder="1" applyAlignment="1" applyProtection="0">
      <alignment vertical="bottom"/>
    </xf>
    <xf numFmtId="0" fontId="20" fillId="2" borderId="45" applyNumberFormat="0" applyFont="1" applyFill="1" applyBorder="1" applyAlignment="1" applyProtection="0">
      <alignment vertical="bottom"/>
    </xf>
    <xf numFmtId="0" fontId="20" fillId="2" borderId="44" applyNumberFormat="0" applyFont="1" applyFill="1" applyBorder="1" applyAlignment="1" applyProtection="0">
      <alignment vertical="bottom"/>
    </xf>
    <xf numFmtId="0" fontId="20" fillId="2" borderId="46" applyNumberFormat="0" applyFont="1" applyFill="1" applyBorder="1" applyAlignment="1" applyProtection="0">
      <alignment vertical="bottom"/>
    </xf>
    <xf numFmtId="49" fontId="20" fillId="2" borderId="43" applyNumberFormat="1" applyFont="1" applyFill="1" applyBorder="1" applyAlignment="1" applyProtection="0">
      <alignment vertical="bottom"/>
    </xf>
    <xf numFmtId="49" fontId="20" fillId="2" borderId="44" applyNumberFormat="1" applyFont="1" applyFill="1" applyBorder="1" applyAlignment="1" applyProtection="0">
      <alignment vertical="bottom"/>
    </xf>
    <xf numFmtId="49" fontId="20" fillId="2" borderId="47" applyNumberFormat="1" applyFont="1" applyFill="1" applyBorder="1" applyAlignment="1" applyProtection="0">
      <alignment vertical="bottom"/>
    </xf>
    <xf numFmtId="49" fontId="20" fillId="2" borderId="48" applyNumberFormat="1" applyFont="1" applyFill="1" applyBorder="1" applyAlignment="1" applyProtection="0">
      <alignment vertical="bottom"/>
    </xf>
    <xf numFmtId="49" fontId="20" fillId="2" borderId="49" applyNumberFormat="1" applyFont="1" applyFill="1" applyBorder="1" applyAlignment="1" applyProtection="0">
      <alignment vertical="bottom"/>
    </xf>
    <xf numFmtId="0" fontId="21" fillId="11" borderId="50" applyNumberFormat="1" applyFont="1" applyFill="1" applyBorder="1" applyAlignment="1" applyProtection="0">
      <alignment vertical="bottom"/>
    </xf>
    <xf numFmtId="0" fontId="19" fillId="2" borderId="51" applyNumberFormat="1" applyFont="1" applyFill="1" applyBorder="1" applyAlignment="1" applyProtection="0">
      <alignment vertical="bottom"/>
    </xf>
    <xf numFmtId="0" fontId="19" fillId="2" borderId="52" applyNumberFormat="1" applyFont="1" applyFill="1" applyBorder="1" applyAlignment="1" applyProtection="0">
      <alignment vertical="bottom"/>
    </xf>
    <xf numFmtId="0" fontId="19" fillId="2" borderId="53" applyNumberFormat="1" applyFont="1" applyFill="1" applyBorder="1" applyAlignment="1" applyProtection="0">
      <alignment vertical="bottom"/>
    </xf>
    <xf numFmtId="0" fontId="21" fillId="11" borderId="54" applyNumberFormat="1" applyFont="1" applyFill="1" applyBorder="1" applyAlignment="1" applyProtection="0">
      <alignment vertical="bottom"/>
    </xf>
    <xf numFmtId="0" fontId="21" fillId="11" borderId="55" applyNumberFormat="1" applyFont="1" applyFill="1" applyBorder="1" applyAlignment="1" applyProtection="0">
      <alignment vertical="bottom"/>
    </xf>
    <xf numFmtId="0" fontId="21" fillId="11" borderId="56" applyNumberFormat="1" applyFont="1" applyFill="1" applyBorder="1" applyAlignment="1" applyProtection="0">
      <alignment vertical="bottom"/>
    </xf>
    <xf numFmtId="0" fontId="19" fillId="2" borderId="57" applyNumberFormat="1" applyFont="1" applyFill="1" applyBorder="1" applyAlignment="1" applyProtection="0">
      <alignment vertical="bottom"/>
    </xf>
    <xf numFmtId="0" fontId="19" fillId="2" borderId="58" applyNumberFormat="1" applyFont="1" applyFill="1" applyBorder="1" applyAlignment="1" applyProtection="0">
      <alignment vertical="bottom"/>
    </xf>
    <xf numFmtId="0" fontId="19" fillId="2" borderId="59" applyNumberFormat="1" applyFont="1" applyFill="1" applyBorder="1" applyAlignment="1" applyProtection="0">
      <alignment vertical="bottom"/>
    </xf>
    <xf numFmtId="0" fontId="21" fillId="11" borderId="60" applyNumberFormat="1" applyFont="1" applyFill="1" applyBorder="1" applyAlignment="1" applyProtection="0">
      <alignment vertical="bottom"/>
    </xf>
    <xf numFmtId="0" fontId="21" fillId="11" borderId="61" applyNumberFormat="1" applyFont="1" applyFill="1" applyBorder="1" applyAlignment="1" applyProtection="0">
      <alignment vertical="bottom"/>
    </xf>
    <xf numFmtId="0" fontId="21" fillId="11" borderId="62" applyNumberFormat="1" applyFont="1" applyFill="1" applyBorder="1" applyAlignment="1" applyProtection="0">
      <alignment vertical="bottom"/>
    </xf>
    <xf numFmtId="0" fontId="19" fillId="2" borderId="63" applyNumberFormat="1" applyFont="1" applyFill="1" applyBorder="1" applyAlignment="1" applyProtection="0">
      <alignment vertical="bottom"/>
    </xf>
    <xf numFmtId="0" fontId="19" fillId="2" borderId="64" applyNumberFormat="1" applyFont="1" applyFill="1" applyBorder="1" applyAlignment="1" applyProtection="0">
      <alignment vertical="bottom"/>
    </xf>
    <xf numFmtId="0" fontId="21" fillId="11" borderId="65" applyNumberFormat="1" applyFont="1" applyFill="1" applyBorder="1" applyAlignment="1" applyProtection="0">
      <alignment vertical="bottom"/>
    </xf>
    <xf numFmtId="0" fontId="21" fillId="11" borderId="66" applyNumberFormat="1" applyFont="1" applyFill="1" applyBorder="1" applyAlignment="1" applyProtection="0">
      <alignment vertical="bottom"/>
    </xf>
    <xf numFmtId="49" fontId="20" fillId="2" borderId="67" applyNumberFormat="1" applyFont="1" applyFill="1" applyBorder="1" applyAlignment="1" applyProtection="0">
      <alignment vertical="bottom"/>
    </xf>
    <xf numFmtId="0" fontId="20" fillId="2" borderId="68" applyNumberFormat="1" applyFont="1" applyFill="1" applyBorder="1" applyAlignment="1" applyProtection="0">
      <alignment vertical="bottom"/>
    </xf>
    <xf numFmtId="0" fontId="20" fillId="2" borderId="67" applyNumberFormat="1" applyFont="1" applyFill="1" applyBorder="1" applyAlignment="1" applyProtection="0">
      <alignment vertical="bottom"/>
    </xf>
    <xf numFmtId="0" fontId="20" fillId="2" borderId="69" applyNumberFormat="1" applyFont="1" applyFill="1" applyBorder="1" applyAlignment="1" applyProtection="0">
      <alignment vertical="bottom"/>
    </xf>
  </cellXfs>
  <cellStyles count="1">
    <cellStyle name="Normal" xfId="0" builtinId="0"/>
  </cellStyles>
  <dxfs count="8">
    <dxf>
      <font>
        <color rgb="ff335593"/>
      </font>
      <border>
        <left style="thin">
          <color indexed="31"/>
        </left>
        <right style="thin">
          <color indexed="31"/>
        </right>
        <top style="thin">
          <color indexed="31"/>
        </top>
        <bottom style="thin">
          <color indexed="31"/>
        </bottom>
        <diagonal/>
        <vertical style="thin">
          <color indexed="31"/>
        </vertical>
        <horizontal style="thin">
          <color indexed="32"/>
        </horizontal>
      </border>
    </dxf>
    <dxf>
      <font>
        <b val="1"/>
        <color rgb="ff000000"/>
      </font>
      <border>
        <left style="thin">
          <color indexed="31"/>
        </left>
        <right style="thin">
          <color indexed="31"/>
        </right>
        <top style="thin">
          <color indexed="31"/>
        </top>
        <bottom style="thin">
          <color indexed="9"/>
        </bottom>
        <diagonal/>
        <vertical style="thin">
          <color indexed="9"/>
        </vertical>
        <horizontal>
          <color indexed="9"/>
        </horizontal>
      </border>
    </dxf>
    <dxf>
      <font>
        <b val="1"/>
        <color rgb="ff000000"/>
      </font>
      <border>
        <left style="thin">
          <color indexed="9"/>
        </left>
        <right style="thin">
          <color indexed="9"/>
        </right>
        <top/>
        <bottom style="medium">
          <color indexed="9"/>
        </bottom>
        <diagonal/>
        <vertical style="thin">
          <color indexed="9"/>
        </vertical>
        <horizontal>
          <color indexed="8"/>
        </horizontal>
      </border>
    </dxf>
    <dxf>
      <font>
        <b val="1"/>
        <color rgb="ff335593"/>
      </font>
      <fill>
        <patternFill patternType="solid">
          <fgColor indexed="34"/>
          <bgColor indexed="32"/>
        </patternFill>
      </fill>
      <border>
        <left style="thin">
          <color indexed="31"/>
        </left>
        <right style="thin">
          <color indexed="22"/>
        </right>
        <top style="thin">
          <color indexed="31"/>
        </top>
        <bottom style="thin">
          <color indexed="31"/>
        </bottom>
        <diagonal/>
        <vertical>
          <color indexed="31"/>
        </vertical>
        <horizontal style="thin">
          <color indexed="33"/>
        </horizontal>
      </border>
    </dxf>
    <dxf>
      <font>
        <b val="1"/>
        <color rgb="ff335593"/>
      </font>
      <fill>
        <patternFill patternType="solid">
          <fgColor indexed="34"/>
          <bgColor indexed="32"/>
        </patternFill>
      </fill>
      <border>
        <left style="thin">
          <color indexed="31"/>
        </left>
        <right style="thin">
          <color indexed="22"/>
        </right>
        <top style="thin">
          <color indexed="35"/>
        </top>
        <bottom style="thin">
          <color indexed="35"/>
        </bottom>
        <diagonal/>
        <vertical>
          <color indexed="31"/>
        </vertical>
        <horizontal>
          <color indexed="8"/>
        </horizontal>
      </border>
    </dxf>
    <dxf>
      <font>
        <color rgb="ff335593"/>
      </font>
      <border>
        <left style="thin">
          <color indexed="31"/>
        </left>
        <right style="thin">
          <color indexed="31"/>
        </right>
        <top/>
        <bottom/>
        <diagonal/>
        <vertical style="thin">
          <color indexed="22"/>
        </vertical>
        <horizontal>
          <color indexed="8"/>
        </horizontal>
      </border>
    </dxf>
    <dxf>
      <font>
        <color rgb="ff335593"/>
      </font>
      <fill>
        <patternFill patternType="solid">
          <fgColor indexed="34"/>
          <bgColor indexed="32"/>
        </patternFill>
      </fill>
      <border>
        <left/>
        <right/>
        <top style="thin">
          <color indexed="35"/>
        </top>
        <bottom style="thin">
          <color indexed="35"/>
        </bottom>
        <diagonal/>
      </border>
    </dxf>
    <dxf>
      <font>
        <b val="1"/>
        <color rgb="ff000000"/>
      </font>
      <border>
        <left style="thin">
          <color indexed="31"/>
        </left>
        <right style="thin">
          <color indexed="31"/>
        </right>
        <top style="thin">
          <color indexed="22"/>
        </top>
        <bottom style="thin">
          <color indexed="35"/>
        </bottom>
        <diagonal/>
        <vertical style="thin">
          <color indexed="31"/>
        </vertical>
        <horizontal>
          <color indexed="31"/>
        </horizontal>
      </border>
    </dxf>
  </dxfs>
  <tableStyles count="1">
    <tableStyle name="PivotStyleCustom01">
      <tableStyleElement type="wholeTable" dxfId="0"/>
      <tableStyleElement type="headerRow" dxfId="1"/>
      <tableStyleElement type="firstColumnSubheading" dxfId="2"/>
      <tableStyleElement type="secondColumnSubheading" dxfId="2"/>
      <tableStyleElement type="thirdColumnSubheading" dxfId="2"/>
      <tableStyleElement type="firstColumn" dxfId="3"/>
      <tableStyleElement type="lastColumn" dxfId="3"/>
      <tableStyleElement type="firstRowSubheading" dxfId="4"/>
      <tableStyleElement type="secondRowSubheading" dxfId="4"/>
      <tableStyleElement type="thirdRowSubheading" dxfId="4"/>
      <tableStyleElement type="firstSubtotalColumn" dxfId="5"/>
      <tableStyleElement type="secondSubtotalColumn" dxfId="5"/>
      <tableStyleElement type="thirdSubtotalColumn" dxfId="5"/>
      <tableStyleElement type="firstSubtotalRow" dxfId="6"/>
      <tableStyleElement type="secondSubtotalRow" dxfId="6"/>
      <tableStyleElement type="thirdSubtotalRow" dxfId="6"/>
      <tableStyleElement type="totalRow" dxfId="7"/>
    </tableStyle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2f5496"/>
      <rgbColor rgb="ff1f3864"/>
      <rgbColor rgb="ffaeabab"/>
      <rgbColor rgb="ffd9e2f3"/>
      <rgbColor rgb="ffe7e6e6"/>
      <rgbColor rgb="ffa5a5a5"/>
      <rgbColor rgb="ffb4c6e7"/>
      <rgbColor rgb="ffdeeaf6"/>
      <rgbColor rgb="ffd8d8d8"/>
      <rgbColor rgb="ff595959"/>
      <rgbColor rgb="ffbfbfbf"/>
      <rgbColor rgb="ff4472c4"/>
      <rgbColor rgb="ff404040"/>
      <rgbColor rgb="ff00b0f0"/>
      <rgbColor rgb="ff00b050"/>
      <rgbColor rgb="ffff0000"/>
      <rgbColor rgb="ff0d0d0d"/>
      <rgbColor rgb="ff808080"/>
      <rgbColor rgb="ff203764"/>
      <rgbColor rgb="ff335593"/>
      <rgbColor rgb="ffa1b8e1"/>
      <rgbColor rgb="ffd9e2f3"/>
      <rgbColor rgb="ffecf0f9"/>
      <rgbColor rgb="00000000"/>
      <rgbColor rgb="ffb4c6e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Relationship Id="rId9" Type="http://schemas.openxmlformats.org/officeDocument/2006/relationships/worksheet" Target="worksheets/sheet5.xml"/><Relationship Id="rId10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/Relationships>
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roundedCorners val="0"/>
  <c:chart>
    <c:title>
      <c:tx>
        <c:rich>
          <a:bodyPr rot="0"/>
          <a:lstStyle/>
          <a:p>
            <a:pPr>
              <a:defRPr b="0" i="0" strike="noStrike" sz="1400" u="none">
                <a:solidFill>
                  <a:srgbClr val="4472C4"/>
                </a:solidFill>
                <a:latin typeface="Arial"/>
              </a:defRPr>
            </a:pPr>
            <a:r>
              <a:rPr b="0" i="0" strike="noStrike" sz="1400" u="none">
                <a:solidFill>
                  <a:srgbClr val="4472C4"/>
                </a:solidFill>
                <a:latin typeface="Arial"/>
              </a:rPr>
              <a:t>Montant du panier x Temps (en min)</a:t>
            </a:r>
          </a:p>
        </c:rich>
      </c:tx>
      <c:layout>
        <c:manualLayout>
          <c:xMode val="edge"/>
          <c:yMode val="edge"/>
          <c:x val="0.35778"/>
          <c:y val="0"/>
          <c:w val="0.208642"/>
          <c:h val="0.0493512"/>
        </c:manualLayout>
      </c:layout>
      <c:overlay val="1"/>
      <c:spPr>
        <a:noFill/>
        <a:effectLst/>
      </c:spPr>
    </c:title>
    <c:autoTitleDeleted val="1"/>
    <c:plotArea>
      <c:layout>
        <c:manualLayout>
          <c:layoutTarget val="inner"/>
          <c:xMode val="edge"/>
          <c:yMode val="edge"/>
          <c:x val="0.0746012"/>
          <c:y val="0.0493512"/>
          <c:w val="0.839664"/>
          <c:h val="0.914004"/>
        </c:manualLayout>
      </c:layout>
      <c:scatterChart>
        <c:scatterStyle val="lineMarker"/>
        <c:varyColors val="0"/>
        <c:ser>
          <c:idx val="0"/>
          <c:order val="0"/>
          <c:tx>
            <c:v>Montant</c:v>
          </c:tx>
          <c:spPr>
            <a:solidFill>
              <a:schemeClr val="accent1"/>
            </a:solidFill>
            <a:ln w="12700" cap="flat">
              <a:noFill/>
              <a:miter lim="400000"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>
                <a:solidFill>
                  <a:schemeClr val="accent1"/>
                </a:solidFill>
                <a:prstDash val="solid"/>
                <a:miter lim="800000"/>
              </a:ln>
              <a:effectLst/>
            </c:spPr>
          </c:marker>
          <c:dLbls>
            <c:numFmt formatCode="&quot; &quot;#,##0.00&quot; € &quot;;&quot;-&quot;#,##0.00&quot; € &quot;;&quot; '-&quot;??&quot; € &quot;" sourceLinked="0"/>
            <c:txPr>
              <a:bodyPr/>
              <a:lstStyle/>
              <a:p>
                <a:pPr>
                  <a:defRPr b="0" i="0" strike="noStrike" sz="1000" u="non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</c:dLbls>
          <c:xVal>
            <c:numRef>
              <c:f>'DATA'!$B$2:$B$661</c:f>
              <c:numCache>
                <c:ptCount val="660"/>
                <c:pt idx="0">
                  <c:v>1.800000</c:v>
                </c:pt>
                <c:pt idx="1">
                  <c:v>5.760000</c:v>
                </c:pt>
                <c:pt idx="2">
                  <c:v>4.840000</c:v>
                </c:pt>
                <c:pt idx="3">
                  <c:v>6.730000</c:v>
                </c:pt>
                <c:pt idx="4">
                  <c:v>4.560000</c:v>
                </c:pt>
                <c:pt idx="5">
                  <c:v>5.450000</c:v>
                </c:pt>
                <c:pt idx="6">
                  <c:v>7.930000</c:v>
                </c:pt>
                <c:pt idx="7">
                  <c:v>6.810000</c:v>
                </c:pt>
                <c:pt idx="8">
                  <c:v>9.060000</c:v>
                </c:pt>
                <c:pt idx="9">
                  <c:v>3.300000</c:v>
                </c:pt>
                <c:pt idx="10">
                  <c:v>7.760000</c:v>
                </c:pt>
                <c:pt idx="11">
                  <c:v>5.100000</c:v>
                </c:pt>
                <c:pt idx="12">
                  <c:v>4.640000</c:v>
                </c:pt>
                <c:pt idx="13">
                  <c:v>6.030000</c:v>
                </c:pt>
                <c:pt idx="14">
                  <c:v>5.960000</c:v>
                </c:pt>
                <c:pt idx="15">
                  <c:v>8.540000</c:v>
                </c:pt>
                <c:pt idx="16">
                  <c:v>7.120000</c:v>
                </c:pt>
                <c:pt idx="17">
                  <c:v>12.400000</c:v>
                </c:pt>
                <c:pt idx="18">
                  <c:v>9.460000</c:v>
                </c:pt>
                <c:pt idx="19">
                  <c:v>9.730000</c:v>
                </c:pt>
                <c:pt idx="20">
                  <c:v>10.700000</c:v>
                </c:pt>
                <c:pt idx="21">
                  <c:v>5.100000</c:v>
                </c:pt>
                <c:pt idx="22">
                  <c:v>5.440000</c:v>
                </c:pt>
                <c:pt idx="23">
                  <c:v>5.630000</c:v>
                </c:pt>
                <c:pt idx="24">
                  <c:v>6.220000</c:v>
                </c:pt>
                <c:pt idx="25">
                  <c:v>7.710000</c:v>
                </c:pt>
                <c:pt idx="26">
                  <c:v>8.120000</c:v>
                </c:pt>
                <c:pt idx="27">
                  <c:v>9.230000</c:v>
                </c:pt>
                <c:pt idx="28">
                  <c:v>12.000000</c:v>
                </c:pt>
                <c:pt idx="29">
                  <c:v>8.930000</c:v>
                </c:pt>
                <c:pt idx="30">
                  <c:v>7.060000</c:v>
                </c:pt>
                <c:pt idx="31">
                  <c:v>5.830000</c:v>
                </c:pt>
                <c:pt idx="32">
                  <c:v>5.120000</c:v>
                </c:pt>
                <c:pt idx="33">
                  <c:v>9.860000</c:v>
                </c:pt>
                <c:pt idx="34">
                  <c:v>9.420000</c:v>
                </c:pt>
                <c:pt idx="35">
                  <c:v>10.400000</c:v>
                </c:pt>
                <c:pt idx="36">
                  <c:v>1.500000</c:v>
                </c:pt>
                <c:pt idx="37">
                  <c:v>7.290000</c:v>
                </c:pt>
                <c:pt idx="38">
                  <c:v>5.430000</c:v>
                </c:pt>
                <c:pt idx="39">
                  <c:v>4.040000</c:v>
                </c:pt>
                <c:pt idx="40">
                  <c:v>6.850000</c:v>
                </c:pt>
                <c:pt idx="41">
                  <c:v>4.240000</c:v>
                </c:pt>
                <c:pt idx="42">
                  <c:v>8.220000</c:v>
                </c:pt>
                <c:pt idx="43">
                  <c:v>6.800000</c:v>
                </c:pt>
                <c:pt idx="44">
                  <c:v>7.280000</c:v>
                </c:pt>
                <c:pt idx="45">
                  <c:v>8.520000</c:v>
                </c:pt>
                <c:pt idx="46">
                  <c:v>7.660000</c:v>
                </c:pt>
                <c:pt idx="47">
                  <c:v>5.730000</c:v>
                </c:pt>
                <c:pt idx="48">
                  <c:v>8.680000</c:v>
                </c:pt>
                <c:pt idx="49">
                  <c:v>4.680000</c:v>
                </c:pt>
                <c:pt idx="50">
                  <c:v>2.500000</c:v>
                </c:pt>
                <c:pt idx="51">
                  <c:v>6.340000</c:v>
                </c:pt>
                <c:pt idx="52">
                  <c:v>4.780000</c:v>
                </c:pt>
                <c:pt idx="53">
                  <c:v>7.520000</c:v>
                </c:pt>
                <c:pt idx="54">
                  <c:v>1.800000</c:v>
                </c:pt>
                <c:pt idx="55">
                  <c:v>9.330000</c:v>
                </c:pt>
                <c:pt idx="56">
                  <c:v>7.330000</c:v>
                </c:pt>
                <c:pt idx="57">
                  <c:v>8.980000</c:v>
                </c:pt>
                <c:pt idx="58">
                  <c:v>9.050000</c:v>
                </c:pt>
                <c:pt idx="59">
                  <c:v>3.900000</c:v>
                </c:pt>
                <c:pt idx="60">
                  <c:v>4.390000</c:v>
                </c:pt>
                <c:pt idx="61">
                  <c:v>4.060000</c:v>
                </c:pt>
                <c:pt idx="62">
                  <c:v>5.840000</c:v>
                </c:pt>
                <c:pt idx="63">
                  <c:v>9.500000</c:v>
                </c:pt>
                <c:pt idx="64">
                  <c:v>7.750000</c:v>
                </c:pt>
                <c:pt idx="65">
                  <c:v>6.430000</c:v>
                </c:pt>
                <c:pt idx="66">
                  <c:v>5.660000</c:v>
                </c:pt>
                <c:pt idx="67">
                  <c:v>7.450000</c:v>
                </c:pt>
                <c:pt idx="68">
                  <c:v>6.990000</c:v>
                </c:pt>
                <c:pt idx="69">
                  <c:v>8.170000</c:v>
                </c:pt>
                <c:pt idx="70">
                  <c:v>7.910000</c:v>
                </c:pt>
                <c:pt idx="71">
                  <c:v>5.360000</c:v>
                </c:pt>
                <c:pt idx="72">
                  <c:v>4.440000</c:v>
                </c:pt>
                <c:pt idx="73">
                  <c:v>8.960000</c:v>
                </c:pt>
                <c:pt idx="74">
                  <c:v>9.950000</c:v>
                </c:pt>
                <c:pt idx="75">
                  <c:v>4.620000</c:v>
                </c:pt>
                <c:pt idx="76">
                  <c:v>5.640000</c:v>
                </c:pt>
                <c:pt idx="77">
                  <c:v>6.670000</c:v>
                </c:pt>
                <c:pt idx="78">
                  <c:v>4.220000</c:v>
                </c:pt>
                <c:pt idx="79">
                  <c:v>4.870000</c:v>
                </c:pt>
                <c:pt idx="80">
                  <c:v>9.250000</c:v>
                </c:pt>
                <c:pt idx="81">
                  <c:v>9.660000</c:v>
                </c:pt>
                <c:pt idx="82">
                  <c:v>9.200000</c:v>
                </c:pt>
                <c:pt idx="83">
                  <c:v>8.390000</c:v>
                </c:pt>
                <c:pt idx="84">
                  <c:v>2.100000</c:v>
                </c:pt>
                <c:pt idx="85">
                  <c:v>4.460000</c:v>
                </c:pt>
                <c:pt idx="86">
                  <c:v>4.440000</c:v>
                </c:pt>
                <c:pt idx="87">
                  <c:v>5.470000</c:v>
                </c:pt>
                <c:pt idx="88">
                  <c:v>5.680000</c:v>
                </c:pt>
                <c:pt idx="89">
                  <c:v>6.700000</c:v>
                </c:pt>
                <c:pt idx="90">
                  <c:v>5.670000</c:v>
                </c:pt>
                <c:pt idx="91">
                  <c:v>9.960000</c:v>
                </c:pt>
                <c:pt idx="92">
                  <c:v>4.300000</c:v>
                </c:pt>
                <c:pt idx="93">
                  <c:v>3.500000</c:v>
                </c:pt>
                <c:pt idx="94">
                  <c:v>2.300000</c:v>
                </c:pt>
                <c:pt idx="95">
                  <c:v>6.810000</c:v>
                </c:pt>
                <c:pt idx="96">
                  <c:v>6.500000</c:v>
                </c:pt>
                <c:pt idx="97">
                  <c:v>9.570000</c:v>
                </c:pt>
                <c:pt idx="98">
                  <c:v>9.230000</c:v>
                </c:pt>
                <c:pt idx="99">
                  <c:v>8.120000</c:v>
                </c:pt>
                <c:pt idx="100">
                  <c:v>5.650000</c:v>
                </c:pt>
                <c:pt idx="101">
                  <c:v>5.460000</c:v>
                </c:pt>
                <c:pt idx="102">
                  <c:v>4.800000</c:v>
                </c:pt>
                <c:pt idx="103">
                  <c:v>6.760000</c:v>
                </c:pt>
                <c:pt idx="104">
                  <c:v>9.850000</c:v>
                </c:pt>
                <c:pt idx="105">
                  <c:v>4.260000</c:v>
                </c:pt>
                <c:pt idx="106">
                  <c:v>5.930000</c:v>
                </c:pt>
                <c:pt idx="107">
                  <c:v>6.960000</c:v>
                </c:pt>
                <c:pt idx="108">
                  <c:v>9.750000</c:v>
                </c:pt>
                <c:pt idx="109">
                  <c:v>7.210000</c:v>
                </c:pt>
                <c:pt idx="110">
                  <c:v>6.690000</c:v>
                </c:pt>
                <c:pt idx="111">
                  <c:v>7.270000</c:v>
                </c:pt>
                <c:pt idx="112">
                  <c:v>11.600000</c:v>
                </c:pt>
                <c:pt idx="113">
                  <c:v>8.020000</c:v>
                </c:pt>
                <c:pt idx="114">
                  <c:v>6.950000</c:v>
                </c:pt>
                <c:pt idx="115">
                  <c:v>3.500000</c:v>
                </c:pt>
                <c:pt idx="116">
                  <c:v>5.460000</c:v>
                </c:pt>
                <c:pt idx="117">
                  <c:v>6.330000</c:v>
                </c:pt>
                <c:pt idx="118">
                  <c:v>6.640000</c:v>
                </c:pt>
                <c:pt idx="119">
                  <c:v>8.190000</c:v>
                </c:pt>
                <c:pt idx="120">
                  <c:v>2.400000</c:v>
                </c:pt>
                <c:pt idx="121">
                  <c:v>3.700000</c:v>
                </c:pt>
                <c:pt idx="122">
                  <c:v>4.520000</c:v>
                </c:pt>
                <c:pt idx="123">
                  <c:v>3.900000</c:v>
                </c:pt>
                <c:pt idx="124">
                  <c:v>6.960000</c:v>
                </c:pt>
                <c:pt idx="125">
                  <c:v>9.070000</c:v>
                </c:pt>
                <c:pt idx="126">
                  <c:v>8.440000</c:v>
                </c:pt>
                <c:pt idx="127">
                  <c:v>5.610000</c:v>
                </c:pt>
                <c:pt idx="128">
                  <c:v>2.300000</c:v>
                </c:pt>
                <c:pt idx="129">
                  <c:v>5.420000</c:v>
                </c:pt>
                <c:pt idx="130">
                  <c:v>5.200000</c:v>
                </c:pt>
                <c:pt idx="131">
                  <c:v>4.770000</c:v>
                </c:pt>
                <c:pt idx="132">
                  <c:v>10.600000</c:v>
                </c:pt>
                <c:pt idx="133">
                  <c:v>7.110000</c:v>
                </c:pt>
                <c:pt idx="134">
                  <c:v>5.670000</c:v>
                </c:pt>
                <c:pt idx="135">
                  <c:v>7.880000</c:v>
                </c:pt>
                <c:pt idx="136">
                  <c:v>6.160000</c:v>
                </c:pt>
                <c:pt idx="137">
                  <c:v>8.240000</c:v>
                </c:pt>
                <c:pt idx="138">
                  <c:v>4.080000</c:v>
                </c:pt>
                <c:pt idx="139">
                  <c:v>3.900000</c:v>
                </c:pt>
                <c:pt idx="140">
                  <c:v>1.500000</c:v>
                </c:pt>
                <c:pt idx="141">
                  <c:v>8.120000</c:v>
                </c:pt>
                <c:pt idx="142">
                  <c:v>5.790000</c:v>
                </c:pt>
                <c:pt idx="143">
                  <c:v>5.150000</c:v>
                </c:pt>
                <c:pt idx="144">
                  <c:v>6.280000</c:v>
                </c:pt>
                <c:pt idx="145">
                  <c:v>7.730000</c:v>
                </c:pt>
                <c:pt idx="146">
                  <c:v>7.180000</c:v>
                </c:pt>
                <c:pt idx="147">
                  <c:v>6.270000</c:v>
                </c:pt>
                <c:pt idx="148">
                  <c:v>6.740000</c:v>
                </c:pt>
                <c:pt idx="149">
                  <c:v>9.380000</c:v>
                </c:pt>
                <c:pt idx="150">
                  <c:v>9.690000</c:v>
                </c:pt>
                <c:pt idx="151">
                  <c:v>8.600000</c:v>
                </c:pt>
                <c:pt idx="152">
                  <c:v>7.950000</c:v>
                </c:pt>
                <c:pt idx="153">
                  <c:v>2.600000</c:v>
                </c:pt>
                <c:pt idx="154">
                  <c:v>4.140000</c:v>
                </c:pt>
                <c:pt idx="155">
                  <c:v>5.350000</c:v>
                </c:pt>
                <c:pt idx="156">
                  <c:v>8.980000</c:v>
                </c:pt>
                <c:pt idx="157">
                  <c:v>7.420000</c:v>
                </c:pt>
                <c:pt idx="158">
                  <c:v>6.650000</c:v>
                </c:pt>
                <c:pt idx="159">
                  <c:v>4.620000</c:v>
                </c:pt>
                <c:pt idx="160">
                  <c:v>5.590000</c:v>
                </c:pt>
                <c:pt idx="161">
                  <c:v>9.590000</c:v>
                </c:pt>
                <c:pt idx="162">
                  <c:v>9.530000</c:v>
                </c:pt>
                <c:pt idx="163">
                  <c:v>4.960000</c:v>
                </c:pt>
                <c:pt idx="164">
                  <c:v>10.900000</c:v>
                </c:pt>
                <c:pt idx="165">
                  <c:v>9.250000</c:v>
                </c:pt>
                <c:pt idx="166">
                  <c:v>9.980000</c:v>
                </c:pt>
                <c:pt idx="167">
                  <c:v>9.690000</c:v>
                </c:pt>
                <c:pt idx="168">
                  <c:v>12.600000</c:v>
                </c:pt>
                <c:pt idx="169">
                  <c:v>4.340000</c:v>
                </c:pt>
                <c:pt idx="170">
                  <c:v>5.220000</c:v>
                </c:pt>
                <c:pt idx="171">
                  <c:v>9.650000</c:v>
                </c:pt>
                <c:pt idx="172">
                  <c:v>6.660000</c:v>
                </c:pt>
                <c:pt idx="173">
                  <c:v>5.910000</c:v>
                </c:pt>
                <c:pt idx="174">
                  <c:v>2.800000</c:v>
                </c:pt>
                <c:pt idx="175">
                  <c:v>6.490000</c:v>
                </c:pt>
                <c:pt idx="176">
                  <c:v>9.990000</c:v>
                </c:pt>
                <c:pt idx="177">
                  <c:v>9.150000</c:v>
                </c:pt>
                <c:pt idx="178">
                  <c:v>11.900000</c:v>
                </c:pt>
                <c:pt idx="179">
                  <c:v>8.740000</c:v>
                </c:pt>
                <c:pt idx="180">
                  <c:v>9.040000</c:v>
                </c:pt>
                <c:pt idx="181">
                  <c:v>9.380000</c:v>
                </c:pt>
                <c:pt idx="182">
                  <c:v>8.290000</c:v>
                </c:pt>
                <c:pt idx="183">
                  <c:v>2.000000</c:v>
                </c:pt>
                <c:pt idx="184">
                  <c:v>9.050000</c:v>
                </c:pt>
                <c:pt idx="185">
                  <c:v>5.350000</c:v>
                </c:pt>
                <c:pt idx="186">
                  <c:v>5.240000</c:v>
                </c:pt>
                <c:pt idx="187">
                  <c:v>10.200000</c:v>
                </c:pt>
                <c:pt idx="188">
                  <c:v>9.100000</c:v>
                </c:pt>
                <c:pt idx="189">
                  <c:v>6.910000</c:v>
                </c:pt>
                <c:pt idx="190">
                  <c:v>9.660000</c:v>
                </c:pt>
                <c:pt idx="191">
                  <c:v>6.060000</c:v>
                </c:pt>
                <c:pt idx="192">
                  <c:v>9.170000</c:v>
                </c:pt>
                <c:pt idx="193">
                  <c:v>7.700000</c:v>
                </c:pt>
                <c:pt idx="194">
                  <c:v>7.930000</c:v>
                </c:pt>
                <c:pt idx="195">
                  <c:v>6.050000</c:v>
                </c:pt>
                <c:pt idx="196">
                  <c:v>5.990000</c:v>
                </c:pt>
                <c:pt idx="197">
                  <c:v>10.100000</c:v>
                </c:pt>
                <c:pt idx="198">
                  <c:v>10.000000</c:v>
                </c:pt>
                <c:pt idx="199">
                  <c:v>2.600000</c:v>
                </c:pt>
                <c:pt idx="200">
                  <c:v>5.660000</c:v>
                </c:pt>
                <c:pt idx="201">
                  <c:v>4.300000</c:v>
                </c:pt>
                <c:pt idx="202">
                  <c:v>6.060000</c:v>
                </c:pt>
                <c:pt idx="203">
                  <c:v>7.310000</c:v>
                </c:pt>
                <c:pt idx="204">
                  <c:v>6.540000</c:v>
                </c:pt>
                <c:pt idx="205">
                  <c:v>4.020000</c:v>
                </c:pt>
                <c:pt idx="206">
                  <c:v>8.390000</c:v>
                </c:pt>
                <c:pt idx="207">
                  <c:v>7.570000</c:v>
                </c:pt>
                <c:pt idx="208">
                  <c:v>7.540000</c:v>
                </c:pt>
                <c:pt idx="209">
                  <c:v>9.990000</c:v>
                </c:pt>
                <c:pt idx="210">
                  <c:v>9.200000</c:v>
                </c:pt>
                <c:pt idx="211">
                  <c:v>8.100000</c:v>
                </c:pt>
                <c:pt idx="212">
                  <c:v>6.840000</c:v>
                </c:pt>
                <c:pt idx="213">
                  <c:v>11.100000</c:v>
                </c:pt>
                <c:pt idx="214">
                  <c:v>3.800000</c:v>
                </c:pt>
                <c:pt idx="215">
                  <c:v>6.410000</c:v>
                </c:pt>
                <c:pt idx="216">
                  <c:v>2.900000</c:v>
                </c:pt>
                <c:pt idx="217">
                  <c:v>6.220000</c:v>
                </c:pt>
                <c:pt idx="218">
                  <c:v>7.790000</c:v>
                </c:pt>
                <c:pt idx="219">
                  <c:v>4.120000</c:v>
                </c:pt>
                <c:pt idx="220">
                  <c:v>5.100000</c:v>
                </c:pt>
                <c:pt idx="221">
                  <c:v>3.800000</c:v>
                </c:pt>
                <c:pt idx="222">
                  <c:v>7.590000</c:v>
                </c:pt>
                <c:pt idx="223">
                  <c:v>8.780000</c:v>
                </c:pt>
                <c:pt idx="224">
                  <c:v>6.570000</c:v>
                </c:pt>
                <c:pt idx="225">
                  <c:v>7.300000</c:v>
                </c:pt>
                <c:pt idx="226">
                  <c:v>7.730000</c:v>
                </c:pt>
                <c:pt idx="227">
                  <c:v>12.700000</c:v>
                </c:pt>
                <c:pt idx="228">
                  <c:v>3.000000</c:v>
                </c:pt>
                <c:pt idx="229">
                  <c:v>4.460000</c:v>
                </c:pt>
                <c:pt idx="230">
                  <c:v>8.350000</c:v>
                </c:pt>
                <c:pt idx="231">
                  <c:v>6.410000</c:v>
                </c:pt>
                <c:pt idx="232">
                  <c:v>5.930000</c:v>
                </c:pt>
                <c:pt idx="233">
                  <c:v>7.310000</c:v>
                </c:pt>
                <c:pt idx="234">
                  <c:v>7.690000</c:v>
                </c:pt>
                <c:pt idx="235">
                  <c:v>5.100000</c:v>
                </c:pt>
                <c:pt idx="236">
                  <c:v>5.880000</c:v>
                </c:pt>
                <c:pt idx="237">
                  <c:v>7.840000</c:v>
                </c:pt>
                <c:pt idx="238">
                  <c:v>8.310000</c:v>
                </c:pt>
                <c:pt idx="239">
                  <c:v>9.030000</c:v>
                </c:pt>
                <c:pt idx="240">
                  <c:v>6.680000</c:v>
                </c:pt>
                <c:pt idx="241">
                  <c:v>4.780000</c:v>
                </c:pt>
                <c:pt idx="242">
                  <c:v>6.750000</c:v>
                </c:pt>
                <c:pt idx="243">
                  <c:v>7.360000</c:v>
                </c:pt>
                <c:pt idx="244">
                  <c:v>11.900000</c:v>
                </c:pt>
                <c:pt idx="245">
                  <c:v>7.970000</c:v>
                </c:pt>
                <c:pt idx="246">
                  <c:v>1.500000</c:v>
                </c:pt>
                <c:pt idx="247">
                  <c:v>6.160000</c:v>
                </c:pt>
                <c:pt idx="248">
                  <c:v>4.200000</c:v>
                </c:pt>
                <c:pt idx="249">
                  <c:v>7.870000</c:v>
                </c:pt>
                <c:pt idx="250">
                  <c:v>9.530000</c:v>
                </c:pt>
                <c:pt idx="251">
                  <c:v>9.580000</c:v>
                </c:pt>
                <c:pt idx="252">
                  <c:v>6.650000</c:v>
                </c:pt>
                <c:pt idx="253">
                  <c:v>7.270000</c:v>
                </c:pt>
                <c:pt idx="254">
                  <c:v>9.150000</c:v>
                </c:pt>
                <c:pt idx="255">
                  <c:v>10.600000</c:v>
                </c:pt>
                <c:pt idx="256">
                  <c:v>4.380000</c:v>
                </c:pt>
                <c:pt idx="257">
                  <c:v>5.050000</c:v>
                </c:pt>
                <c:pt idx="258">
                  <c:v>4.150000</c:v>
                </c:pt>
                <c:pt idx="259">
                  <c:v>5.700000</c:v>
                </c:pt>
                <c:pt idx="260">
                  <c:v>6.090000</c:v>
                </c:pt>
                <c:pt idx="261">
                  <c:v>8.100000</c:v>
                </c:pt>
                <c:pt idx="262">
                  <c:v>5.790000</c:v>
                </c:pt>
                <c:pt idx="263">
                  <c:v>8.720000</c:v>
                </c:pt>
                <c:pt idx="264">
                  <c:v>7.660000</c:v>
                </c:pt>
                <c:pt idx="265">
                  <c:v>9.200000</c:v>
                </c:pt>
                <c:pt idx="266">
                  <c:v>10.700000</c:v>
                </c:pt>
                <c:pt idx="267">
                  <c:v>9.870000</c:v>
                </c:pt>
                <c:pt idx="268">
                  <c:v>12.700000</c:v>
                </c:pt>
                <c:pt idx="269">
                  <c:v>12.400000</c:v>
                </c:pt>
                <c:pt idx="270">
                  <c:v>11.300000</c:v>
                </c:pt>
                <c:pt idx="271">
                  <c:v>2.800000</c:v>
                </c:pt>
                <c:pt idx="272">
                  <c:v>4.540000</c:v>
                </c:pt>
                <c:pt idx="273">
                  <c:v>6.680000</c:v>
                </c:pt>
                <c:pt idx="274">
                  <c:v>4.170000</c:v>
                </c:pt>
                <c:pt idx="275">
                  <c:v>4.610000</c:v>
                </c:pt>
                <c:pt idx="276">
                  <c:v>5.410000</c:v>
                </c:pt>
                <c:pt idx="277">
                  <c:v>4.150000</c:v>
                </c:pt>
                <c:pt idx="278">
                  <c:v>4.340000</c:v>
                </c:pt>
                <c:pt idx="279">
                  <c:v>8.970000</c:v>
                </c:pt>
                <c:pt idx="280">
                  <c:v>9.300000</c:v>
                </c:pt>
                <c:pt idx="281">
                  <c:v>11.800000</c:v>
                </c:pt>
                <c:pt idx="282">
                  <c:v>12.100000</c:v>
                </c:pt>
                <c:pt idx="283">
                  <c:v>8.650000</c:v>
                </c:pt>
                <c:pt idx="284">
                  <c:v>7.550000</c:v>
                </c:pt>
                <c:pt idx="285">
                  <c:v>8.180000</c:v>
                </c:pt>
                <c:pt idx="286">
                  <c:v>7.720000</c:v>
                </c:pt>
                <c:pt idx="287">
                  <c:v>4.660000</c:v>
                </c:pt>
                <c:pt idx="288">
                  <c:v>4.480000</c:v>
                </c:pt>
                <c:pt idx="289">
                  <c:v>4.660000</c:v>
                </c:pt>
                <c:pt idx="290">
                  <c:v>4.050000</c:v>
                </c:pt>
                <c:pt idx="291">
                  <c:v>6.460000</c:v>
                </c:pt>
                <c:pt idx="292">
                  <c:v>4.670000</c:v>
                </c:pt>
                <c:pt idx="293">
                  <c:v>4.000000</c:v>
                </c:pt>
                <c:pt idx="294">
                  <c:v>5.180000</c:v>
                </c:pt>
                <c:pt idx="295">
                  <c:v>8.620000</c:v>
                </c:pt>
                <c:pt idx="296">
                  <c:v>6.850000</c:v>
                </c:pt>
                <c:pt idx="297">
                  <c:v>9.910000</c:v>
                </c:pt>
                <c:pt idx="298">
                  <c:v>5.610000</c:v>
                </c:pt>
                <c:pt idx="299">
                  <c:v>5.650000</c:v>
                </c:pt>
                <c:pt idx="300">
                  <c:v>7.900000</c:v>
                </c:pt>
                <c:pt idx="301">
                  <c:v>9.020000</c:v>
                </c:pt>
                <c:pt idx="302">
                  <c:v>8.600000</c:v>
                </c:pt>
                <c:pt idx="303">
                  <c:v>8.830000</c:v>
                </c:pt>
                <c:pt idx="304">
                  <c:v>9.280000</c:v>
                </c:pt>
                <c:pt idx="305">
                  <c:v>6.560000</c:v>
                </c:pt>
                <c:pt idx="306">
                  <c:v>9.310000</c:v>
                </c:pt>
                <c:pt idx="307">
                  <c:v>8.650000</c:v>
                </c:pt>
                <c:pt idx="308">
                  <c:v>7.070000</c:v>
                </c:pt>
                <c:pt idx="309">
                  <c:v>5.060000</c:v>
                </c:pt>
                <c:pt idx="310">
                  <c:v>4.000000</c:v>
                </c:pt>
                <c:pt idx="311">
                  <c:v>7.370000</c:v>
                </c:pt>
                <c:pt idx="312">
                  <c:v>4.320000</c:v>
                </c:pt>
                <c:pt idx="313">
                  <c:v>5.480000</c:v>
                </c:pt>
                <c:pt idx="314">
                  <c:v>8.550000</c:v>
                </c:pt>
                <c:pt idx="315">
                  <c:v>4.990000</c:v>
                </c:pt>
                <c:pt idx="316">
                  <c:v>3.800000</c:v>
                </c:pt>
                <c:pt idx="317">
                  <c:v>4.570000</c:v>
                </c:pt>
                <c:pt idx="318">
                  <c:v>2.400000</c:v>
                </c:pt>
                <c:pt idx="319">
                  <c:v>5.970000</c:v>
                </c:pt>
                <c:pt idx="320">
                  <c:v>8.390000</c:v>
                </c:pt>
                <c:pt idx="321">
                  <c:v>6.250000</c:v>
                </c:pt>
                <c:pt idx="322">
                  <c:v>6.280000</c:v>
                </c:pt>
                <c:pt idx="323">
                  <c:v>4.880000</c:v>
                </c:pt>
                <c:pt idx="324">
                  <c:v>7.980000</c:v>
                </c:pt>
                <c:pt idx="325">
                  <c:v>4.780000</c:v>
                </c:pt>
                <c:pt idx="326">
                  <c:v>6.160000</c:v>
                </c:pt>
                <c:pt idx="327">
                  <c:v>9.770000</c:v>
                </c:pt>
                <c:pt idx="328">
                  <c:v>12.000000</c:v>
                </c:pt>
                <c:pt idx="329">
                  <c:v>9.670000</c:v>
                </c:pt>
                <c:pt idx="330">
                  <c:v>5.940000</c:v>
                </c:pt>
                <c:pt idx="331">
                  <c:v>8.040000</c:v>
                </c:pt>
                <c:pt idx="332">
                  <c:v>12.500000</c:v>
                </c:pt>
                <c:pt idx="333">
                  <c:v>3.200000</c:v>
                </c:pt>
                <c:pt idx="334">
                  <c:v>4.180000</c:v>
                </c:pt>
                <c:pt idx="335">
                  <c:v>5.300000</c:v>
                </c:pt>
                <c:pt idx="336">
                  <c:v>2.600000</c:v>
                </c:pt>
                <c:pt idx="337">
                  <c:v>8.910000</c:v>
                </c:pt>
                <c:pt idx="338">
                  <c:v>6.820000</c:v>
                </c:pt>
                <c:pt idx="339">
                  <c:v>5.310000</c:v>
                </c:pt>
                <c:pt idx="340">
                  <c:v>6.230000</c:v>
                </c:pt>
                <c:pt idx="341">
                  <c:v>4.760000</c:v>
                </c:pt>
                <c:pt idx="342">
                  <c:v>7.310000</c:v>
                </c:pt>
                <c:pt idx="343">
                  <c:v>8.140000</c:v>
                </c:pt>
                <c:pt idx="344">
                  <c:v>6.210000</c:v>
                </c:pt>
                <c:pt idx="345">
                  <c:v>8.630000</c:v>
                </c:pt>
                <c:pt idx="346">
                  <c:v>7.370000</c:v>
                </c:pt>
                <c:pt idx="347">
                  <c:v>7.810000</c:v>
                </c:pt>
                <c:pt idx="348">
                  <c:v>9.300000</c:v>
                </c:pt>
                <c:pt idx="349">
                  <c:v>9.210000</c:v>
                </c:pt>
                <c:pt idx="350">
                  <c:v>5.780000</c:v>
                </c:pt>
                <c:pt idx="351">
                  <c:v>10.000000</c:v>
                </c:pt>
                <c:pt idx="352">
                  <c:v>11.800000</c:v>
                </c:pt>
                <c:pt idx="353">
                  <c:v>9.680000</c:v>
                </c:pt>
                <c:pt idx="354">
                  <c:v>5.220000</c:v>
                </c:pt>
                <c:pt idx="355">
                  <c:v>6.630000</c:v>
                </c:pt>
                <c:pt idx="356">
                  <c:v>6.470000</c:v>
                </c:pt>
                <c:pt idx="357">
                  <c:v>4.110000</c:v>
                </c:pt>
                <c:pt idx="358">
                  <c:v>1.600000</c:v>
                </c:pt>
                <c:pt idx="359">
                  <c:v>6.500000</c:v>
                </c:pt>
                <c:pt idx="360">
                  <c:v>4.700000</c:v>
                </c:pt>
                <c:pt idx="361">
                  <c:v>4.840000</c:v>
                </c:pt>
                <c:pt idx="362">
                  <c:v>7.700000</c:v>
                </c:pt>
                <c:pt idx="363">
                  <c:v>8.410000</c:v>
                </c:pt>
                <c:pt idx="364">
                  <c:v>6.630000</c:v>
                </c:pt>
                <c:pt idx="365">
                  <c:v>11.400000</c:v>
                </c:pt>
                <c:pt idx="366">
                  <c:v>6.960000</c:v>
                </c:pt>
                <c:pt idx="367">
                  <c:v>9.250000</c:v>
                </c:pt>
                <c:pt idx="368">
                  <c:v>5.050000</c:v>
                </c:pt>
                <c:pt idx="369">
                  <c:v>11.300000</c:v>
                </c:pt>
                <c:pt idx="370">
                  <c:v>9.780000</c:v>
                </c:pt>
                <c:pt idx="371">
                  <c:v>4.140000</c:v>
                </c:pt>
                <c:pt idx="372">
                  <c:v>7.270000</c:v>
                </c:pt>
                <c:pt idx="373">
                  <c:v>4.390000</c:v>
                </c:pt>
                <c:pt idx="374">
                  <c:v>5.390000</c:v>
                </c:pt>
                <c:pt idx="375">
                  <c:v>5.290000</c:v>
                </c:pt>
                <c:pt idx="376">
                  <c:v>5.340000</c:v>
                </c:pt>
                <c:pt idx="377">
                  <c:v>7.210000</c:v>
                </c:pt>
                <c:pt idx="378">
                  <c:v>7.970000</c:v>
                </c:pt>
                <c:pt idx="379">
                  <c:v>7.580000</c:v>
                </c:pt>
                <c:pt idx="380">
                  <c:v>8.860000</c:v>
                </c:pt>
                <c:pt idx="381">
                  <c:v>6.930000</c:v>
                </c:pt>
                <c:pt idx="382">
                  <c:v>7.600000</c:v>
                </c:pt>
                <c:pt idx="383">
                  <c:v>9.870000</c:v>
                </c:pt>
                <c:pt idx="384">
                  <c:v>9.490000</c:v>
                </c:pt>
                <c:pt idx="385">
                  <c:v>9.270000</c:v>
                </c:pt>
                <c:pt idx="386">
                  <c:v>7.410000</c:v>
                </c:pt>
                <c:pt idx="387">
                  <c:v>12.300000</c:v>
                </c:pt>
                <c:pt idx="388">
                  <c:v>4.150000</c:v>
                </c:pt>
                <c:pt idx="389">
                  <c:v>2.670000</c:v>
                </c:pt>
                <c:pt idx="390">
                  <c:v>2.900000</c:v>
                </c:pt>
                <c:pt idx="391">
                  <c:v>7.380000</c:v>
                </c:pt>
                <c:pt idx="392">
                  <c:v>7.900000</c:v>
                </c:pt>
                <c:pt idx="393">
                  <c:v>5.470000</c:v>
                </c:pt>
                <c:pt idx="394">
                  <c:v>8.290000</c:v>
                </c:pt>
                <c:pt idx="395">
                  <c:v>5.880000</c:v>
                </c:pt>
                <c:pt idx="396">
                  <c:v>6.590000</c:v>
                </c:pt>
                <c:pt idx="397">
                  <c:v>5.960000</c:v>
                </c:pt>
                <c:pt idx="398">
                  <c:v>12.200000</c:v>
                </c:pt>
                <c:pt idx="399">
                  <c:v>6.270000</c:v>
                </c:pt>
                <c:pt idx="400">
                  <c:v>4.850000</c:v>
                </c:pt>
                <c:pt idx="401">
                  <c:v>6.320000</c:v>
                </c:pt>
                <c:pt idx="402">
                  <c:v>6.910000</c:v>
                </c:pt>
                <c:pt idx="403">
                  <c:v>9.020000</c:v>
                </c:pt>
                <c:pt idx="404">
                  <c:v>3.700000</c:v>
                </c:pt>
                <c:pt idx="405">
                  <c:v>7.180000</c:v>
                </c:pt>
                <c:pt idx="406">
                  <c:v>2.000000</c:v>
                </c:pt>
                <c:pt idx="407">
                  <c:v>4.540000</c:v>
                </c:pt>
                <c:pt idx="408">
                  <c:v>8.600000</c:v>
                </c:pt>
                <c:pt idx="409">
                  <c:v>4.930000</c:v>
                </c:pt>
                <c:pt idx="410">
                  <c:v>8.270000</c:v>
                </c:pt>
                <c:pt idx="411">
                  <c:v>6.150000</c:v>
                </c:pt>
                <c:pt idx="412">
                  <c:v>8.610000</c:v>
                </c:pt>
                <c:pt idx="413">
                  <c:v>6.450000</c:v>
                </c:pt>
                <c:pt idx="414">
                  <c:v>4.150000</c:v>
                </c:pt>
                <c:pt idx="415">
                  <c:v>8.440000</c:v>
                </c:pt>
                <c:pt idx="416">
                  <c:v>6.720000</c:v>
                </c:pt>
                <c:pt idx="417">
                  <c:v>9.180000</c:v>
                </c:pt>
                <c:pt idx="418">
                  <c:v>9.240000</c:v>
                </c:pt>
                <c:pt idx="419">
                  <c:v>12.200000</c:v>
                </c:pt>
                <c:pt idx="420">
                  <c:v>9.220000</c:v>
                </c:pt>
                <c:pt idx="421">
                  <c:v>12.100000</c:v>
                </c:pt>
                <c:pt idx="422">
                  <c:v>4.130000</c:v>
                </c:pt>
                <c:pt idx="423">
                  <c:v>7.220000</c:v>
                </c:pt>
                <c:pt idx="424">
                  <c:v>4.650000</c:v>
                </c:pt>
                <c:pt idx="425">
                  <c:v>4.830000</c:v>
                </c:pt>
                <c:pt idx="426">
                  <c:v>4.550000</c:v>
                </c:pt>
                <c:pt idx="427">
                  <c:v>8.940000</c:v>
                </c:pt>
                <c:pt idx="428">
                  <c:v>6.550000</c:v>
                </c:pt>
                <c:pt idx="429">
                  <c:v>7.460000</c:v>
                </c:pt>
                <c:pt idx="430">
                  <c:v>6.340000</c:v>
                </c:pt>
                <c:pt idx="431">
                  <c:v>7.330000</c:v>
                </c:pt>
                <c:pt idx="432">
                  <c:v>5.870000</c:v>
                </c:pt>
                <c:pt idx="433">
                  <c:v>9.000000</c:v>
                </c:pt>
                <c:pt idx="434">
                  <c:v>7.300000</c:v>
                </c:pt>
                <c:pt idx="435">
                  <c:v>6.380000</c:v>
                </c:pt>
                <c:pt idx="436">
                  <c:v>9.730000</c:v>
                </c:pt>
                <c:pt idx="437">
                  <c:v>8.920000</c:v>
                </c:pt>
                <c:pt idx="438">
                  <c:v>9.600000</c:v>
                </c:pt>
                <c:pt idx="439">
                  <c:v>11.600000</c:v>
                </c:pt>
                <c:pt idx="440">
                  <c:v>9.840000</c:v>
                </c:pt>
                <c:pt idx="441">
                  <c:v>6.310000</c:v>
                </c:pt>
                <c:pt idx="442">
                  <c:v>4.310000</c:v>
                </c:pt>
                <c:pt idx="443">
                  <c:v>7.190000</c:v>
                </c:pt>
                <c:pt idx="444">
                  <c:v>7.480000</c:v>
                </c:pt>
                <c:pt idx="445">
                  <c:v>6.240000</c:v>
                </c:pt>
                <c:pt idx="446">
                  <c:v>8.000000</c:v>
                </c:pt>
                <c:pt idx="447">
                  <c:v>7.380000</c:v>
                </c:pt>
                <c:pt idx="448">
                  <c:v>8.680000</c:v>
                </c:pt>
                <c:pt idx="449">
                  <c:v>9.740000</c:v>
                </c:pt>
                <c:pt idx="450">
                  <c:v>7.300000</c:v>
                </c:pt>
                <c:pt idx="451">
                  <c:v>8.800000</c:v>
                </c:pt>
                <c:pt idx="452">
                  <c:v>7.600000</c:v>
                </c:pt>
                <c:pt idx="453">
                  <c:v>6.990000</c:v>
                </c:pt>
                <c:pt idx="454">
                  <c:v>5.910000</c:v>
                </c:pt>
                <c:pt idx="455">
                  <c:v>11.000000</c:v>
                </c:pt>
                <c:pt idx="456">
                  <c:v>8.470000</c:v>
                </c:pt>
                <c:pt idx="457">
                  <c:v>8.620000</c:v>
                </c:pt>
                <c:pt idx="458">
                  <c:v>9.190000</c:v>
                </c:pt>
                <c:pt idx="459">
                  <c:v>11.900000</c:v>
                </c:pt>
                <c:pt idx="460">
                  <c:v>8.410000</c:v>
                </c:pt>
                <c:pt idx="461">
                  <c:v>2.000000</c:v>
                </c:pt>
                <c:pt idx="462">
                  <c:v>6.250000</c:v>
                </c:pt>
                <c:pt idx="463">
                  <c:v>4.030000</c:v>
                </c:pt>
                <c:pt idx="464">
                  <c:v>6.120000</c:v>
                </c:pt>
                <c:pt idx="465">
                  <c:v>5.380000</c:v>
                </c:pt>
                <c:pt idx="466">
                  <c:v>5.150000</c:v>
                </c:pt>
                <c:pt idx="467">
                  <c:v>6.820000</c:v>
                </c:pt>
                <c:pt idx="468">
                  <c:v>5.590000</c:v>
                </c:pt>
                <c:pt idx="469">
                  <c:v>4.930000</c:v>
                </c:pt>
                <c:pt idx="470">
                  <c:v>8.640000</c:v>
                </c:pt>
                <c:pt idx="471">
                  <c:v>9.940000</c:v>
                </c:pt>
                <c:pt idx="472">
                  <c:v>8.890000</c:v>
                </c:pt>
                <c:pt idx="473">
                  <c:v>9.990000</c:v>
                </c:pt>
                <c:pt idx="474">
                  <c:v>4.880000</c:v>
                </c:pt>
                <c:pt idx="475">
                  <c:v>6.330000</c:v>
                </c:pt>
                <c:pt idx="476">
                  <c:v>4.680000</c:v>
                </c:pt>
                <c:pt idx="477">
                  <c:v>8.080000</c:v>
                </c:pt>
                <c:pt idx="478">
                  <c:v>7.460000</c:v>
                </c:pt>
                <c:pt idx="479">
                  <c:v>7.370000</c:v>
                </c:pt>
                <c:pt idx="480">
                  <c:v>9.560000</c:v>
                </c:pt>
                <c:pt idx="481">
                  <c:v>9.070000</c:v>
                </c:pt>
                <c:pt idx="482">
                  <c:v>8.740000</c:v>
                </c:pt>
                <c:pt idx="483">
                  <c:v>5.050000</c:v>
                </c:pt>
                <c:pt idx="484">
                  <c:v>5.580000</c:v>
                </c:pt>
                <c:pt idx="485">
                  <c:v>6.630000</c:v>
                </c:pt>
                <c:pt idx="486">
                  <c:v>7.690000</c:v>
                </c:pt>
                <c:pt idx="487">
                  <c:v>9.330000</c:v>
                </c:pt>
                <c:pt idx="488">
                  <c:v>8.380000</c:v>
                </c:pt>
                <c:pt idx="489">
                  <c:v>12.400000</c:v>
                </c:pt>
                <c:pt idx="490">
                  <c:v>1.900000</c:v>
                </c:pt>
                <c:pt idx="491">
                  <c:v>5.200000</c:v>
                </c:pt>
                <c:pt idx="492">
                  <c:v>6.710000</c:v>
                </c:pt>
                <c:pt idx="493">
                  <c:v>7.250000</c:v>
                </c:pt>
                <c:pt idx="494">
                  <c:v>4.240000</c:v>
                </c:pt>
                <c:pt idx="495">
                  <c:v>5.770000</c:v>
                </c:pt>
                <c:pt idx="496">
                  <c:v>5.860000</c:v>
                </c:pt>
                <c:pt idx="497">
                  <c:v>5.980000</c:v>
                </c:pt>
                <c:pt idx="498">
                  <c:v>6.970000</c:v>
                </c:pt>
                <c:pt idx="499">
                  <c:v>8.490000</c:v>
                </c:pt>
                <c:pt idx="500">
                  <c:v>8.880000</c:v>
                </c:pt>
                <c:pt idx="501">
                  <c:v>9.030000</c:v>
                </c:pt>
                <c:pt idx="502">
                  <c:v>9.990000</c:v>
                </c:pt>
                <c:pt idx="503">
                  <c:v>8.110000</c:v>
                </c:pt>
                <c:pt idx="504">
                  <c:v>6.940000</c:v>
                </c:pt>
                <c:pt idx="505">
                  <c:v>11.300000</c:v>
                </c:pt>
                <c:pt idx="506">
                  <c:v>7.250000</c:v>
                </c:pt>
                <c:pt idx="507">
                  <c:v>12.800000</c:v>
                </c:pt>
                <c:pt idx="508">
                  <c:v>9.350000</c:v>
                </c:pt>
                <c:pt idx="509">
                  <c:v>5.150000</c:v>
                </c:pt>
                <c:pt idx="510">
                  <c:v>2.300000</c:v>
                </c:pt>
                <c:pt idx="511">
                  <c:v>3.300000</c:v>
                </c:pt>
                <c:pt idx="512">
                  <c:v>8.600000</c:v>
                </c:pt>
                <c:pt idx="513">
                  <c:v>9.440000</c:v>
                </c:pt>
                <c:pt idx="514">
                  <c:v>6.640000</c:v>
                </c:pt>
                <c:pt idx="515">
                  <c:v>8.800000</c:v>
                </c:pt>
                <c:pt idx="516">
                  <c:v>8.650000</c:v>
                </c:pt>
                <c:pt idx="517">
                  <c:v>8.390000</c:v>
                </c:pt>
                <c:pt idx="518">
                  <c:v>4.920000</c:v>
                </c:pt>
                <c:pt idx="519">
                  <c:v>4.570000</c:v>
                </c:pt>
                <c:pt idx="520">
                  <c:v>5.500000</c:v>
                </c:pt>
                <c:pt idx="521">
                  <c:v>4.280000</c:v>
                </c:pt>
                <c:pt idx="522">
                  <c:v>7.810000</c:v>
                </c:pt>
                <c:pt idx="523">
                  <c:v>6.020000</c:v>
                </c:pt>
                <c:pt idx="524">
                  <c:v>3.600000</c:v>
                </c:pt>
                <c:pt idx="525">
                  <c:v>6.920000</c:v>
                </c:pt>
                <c:pt idx="526">
                  <c:v>4.750000</c:v>
                </c:pt>
                <c:pt idx="527">
                  <c:v>7.310000</c:v>
                </c:pt>
                <c:pt idx="528">
                  <c:v>9.880000</c:v>
                </c:pt>
                <c:pt idx="529">
                  <c:v>6.820000</c:v>
                </c:pt>
                <c:pt idx="530">
                  <c:v>7.340000</c:v>
                </c:pt>
                <c:pt idx="531">
                  <c:v>8.220000</c:v>
                </c:pt>
                <c:pt idx="532">
                  <c:v>7.210000</c:v>
                </c:pt>
                <c:pt idx="533">
                  <c:v>8.750000</c:v>
                </c:pt>
                <c:pt idx="534">
                  <c:v>9.240000</c:v>
                </c:pt>
                <c:pt idx="535">
                  <c:v>8.560000</c:v>
                </c:pt>
                <c:pt idx="536">
                  <c:v>2.100000</c:v>
                </c:pt>
                <c:pt idx="537">
                  <c:v>5.380000</c:v>
                </c:pt>
                <c:pt idx="538">
                  <c:v>7.070000</c:v>
                </c:pt>
                <c:pt idx="539">
                  <c:v>5.470000</c:v>
                </c:pt>
                <c:pt idx="540">
                  <c:v>7.980000</c:v>
                </c:pt>
                <c:pt idx="541">
                  <c:v>3.000000</c:v>
                </c:pt>
                <c:pt idx="542">
                  <c:v>8.020000</c:v>
                </c:pt>
                <c:pt idx="543">
                  <c:v>8.930000</c:v>
                </c:pt>
                <c:pt idx="544">
                  <c:v>12.500000</c:v>
                </c:pt>
                <c:pt idx="545">
                  <c:v>4.440000</c:v>
                </c:pt>
                <c:pt idx="546">
                  <c:v>9.270000</c:v>
                </c:pt>
                <c:pt idx="547">
                  <c:v>6.960000</c:v>
                </c:pt>
                <c:pt idx="548">
                  <c:v>8.700000</c:v>
                </c:pt>
                <c:pt idx="549">
                  <c:v>9.210000</c:v>
                </c:pt>
                <c:pt idx="550">
                  <c:v>5.500000</c:v>
                </c:pt>
                <c:pt idx="551">
                  <c:v>10.600000</c:v>
                </c:pt>
                <c:pt idx="552">
                  <c:v>12.100000</c:v>
                </c:pt>
                <c:pt idx="553">
                  <c:v>4.640000</c:v>
                </c:pt>
                <c:pt idx="554">
                  <c:v>5.140000</c:v>
                </c:pt>
                <c:pt idx="555">
                  <c:v>7.050000</c:v>
                </c:pt>
                <c:pt idx="556">
                  <c:v>11.100000</c:v>
                </c:pt>
                <c:pt idx="557">
                  <c:v>8.680000</c:v>
                </c:pt>
                <c:pt idx="558">
                  <c:v>8.190000</c:v>
                </c:pt>
                <c:pt idx="559">
                  <c:v>9.230000</c:v>
                </c:pt>
                <c:pt idx="560">
                  <c:v>5.740000</c:v>
                </c:pt>
                <c:pt idx="561">
                  <c:v>11.700000</c:v>
                </c:pt>
                <c:pt idx="562">
                  <c:v>12.500000</c:v>
                </c:pt>
                <c:pt idx="563">
                  <c:v>12.500000</c:v>
                </c:pt>
                <c:pt idx="564">
                  <c:v>3.300000</c:v>
                </c:pt>
                <c:pt idx="565">
                  <c:v>8.680000</c:v>
                </c:pt>
                <c:pt idx="566">
                  <c:v>5.610000</c:v>
                </c:pt>
                <c:pt idx="567">
                  <c:v>7.520000</c:v>
                </c:pt>
                <c:pt idx="568">
                  <c:v>7.670000</c:v>
                </c:pt>
                <c:pt idx="569">
                  <c:v>6.730000</c:v>
                </c:pt>
                <c:pt idx="570">
                  <c:v>7.680000</c:v>
                </c:pt>
                <c:pt idx="571">
                  <c:v>6.710000</c:v>
                </c:pt>
                <c:pt idx="572">
                  <c:v>7.330000</c:v>
                </c:pt>
                <c:pt idx="573">
                  <c:v>7.060000</c:v>
                </c:pt>
                <c:pt idx="574">
                  <c:v>4.000000</c:v>
                </c:pt>
                <c:pt idx="575">
                  <c:v>7.000000</c:v>
                </c:pt>
                <c:pt idx="576">
                  <c:v>5.030000</c:v>
                </c:pt>
                <c:pt idx="577">
                  <c:v>6.230000</c:v>
                </c:pt>
                <c:pt idx="578">
                  <c:v>5.560000</c:v>
                </c:pt>
                <c:pt idx="579">
                  <c:v>4.680000</c:v>
                </c:pt>
                <c:pt idx="580">
                  <c:v>9.010000</c:v>
                </c:pt>
                <c:pt idx="581">
                  <c:v>9.270000</c:v>
                </c:pt>
                <c:pt idx="582">
                  <c:v>9.180000</c:v>
                </c:pt>
                <c:pt idx="583">
                  <c:v>8.850000</c:v>
                </c:pt>
                <c:pt idx="584">
                  <c:v>3.300000</c:v>
                </c:pt>
                <c:pt idx="585">
                  <c:v>5.670000</c:v>
                </c:pt>
                <c:pt idx="586">
                  <c:v>9.960000</c:v>
                </c:pt>
                <c:pt idx="587">
                  <c:v>10.300000</c:v>
                </c:pt>
                <c:pt idx="588">
                  <c:v>8.790000</c:v>
                </c:pt>
                <c:pt idx="589">
                  <c:v>6.440000</c:v>
                </c:pt>
                <c:pt idx="590">
                  <c:v>4.590000</c:v>
                </c:pt>
                <c:pt idx="591">
                  <c:v>6.060000</c:v>
                </c:pt>
                <c:pt idx="592">
                  <c:v>8.710000</c:v>
                </c:pt>
                <c:pt idx="593">
                  <c:v>11.800000</c:v>
                </c:pt>
                <c:pt idx="594">
                  <c:v>5.450000</c:v>
                </c:pt>
                <c:pt idx="595">
                  <c:v>7.220000</c:v>
                </c:pt>
                <c:pt idx="596">
                  <c:v>8.140000</c:v>
                </c:pt>
                <c:pt idx="597">
                  <c:v>9.470000</c:v>
                </c:pt>
                <c:pt idx="598">
                  <c:v>9.930000</c:v>
                </c:pt>
                <c:pt idx="599">
                  <c:v>12.200000</c:v>
                </c:pt>
                <c:pt idx="600">
                  <c:v>9.620000</c:v>
                </c:pt>
                <c:pt idx="601">
                  <c:v>3.600000</c:v>
                </c:pt>
                <c:pt idx="602">
                  <c:v>5.030000</c:v>
                </c:pt>
                <c:pt idx="603">
                  <c:v>5.230000</c:v>
                </c:pt>
                <c:pt idx="604">
                  <c:v>9.210000</c:v>
                </c:pt>
                <c:pt idx="605">
                  <c:v>4.500000</c:v>
                </c:pt>
                <c:pt idx="606">
                  <c:v>6.360000</c:v>
                </c:pt>
                <c:pt idx="607">
                  <c:v>7.590000</c:v>
                </c:pt>
                <c:pt idx="608">
                  <c:v>5.930000</c:v>
                </c:pt>
                <c:pt idx="609">
                  <c:v>4.000000</c:v>
                </c:pt>
                <c:pt idx="610">
                  <c:v>6.230000</c:v>
                </c:pt>
                <c:pt idx="611">
                  <c:v>5.530000</c:v>
                </c:pt>
                <c:pt idx="612">
                  <c:v>4.690000</c:v>
                </c:pt>
                <c:pt idx="613">
                  <c:v>6.090000</c:v>
                </c:pt>
                <c:pt idx="614">
                  <c:v>6.780000</c:v>
                </c:pt>
                <c:pt idx="615">
                  <c:v>9.580000</c:v>
                </c:pt>
                <c:pt idx="616">
                  <c:v>5.860000</c:v>
                </c:pt>
                <c:pt idx="617">
                  <c:v>4.000000</c:v>
                </c:pt>
                <c:pt idx="618">
                  <c:v>7.370000</c:v>
                </c:pt>
                <c:pt idx="619">
                  <c:v>6.760000</c:v>
                </c:pt>
                <c:pt idx="620">
                  <c:v>6.690000</c:v>
                </c:pt>
                <c:pt idx="621">
                  <c:v>5.610000</c:v>
                </c:pt>
                <c:pt idx="622">
                  <c:v>1.700000</c:v>
                </c:pt>
                <c:pt idx="623">
                  <c:v>5.580000</c:v>
                </c:pt>
                <c:pt idx="624">
                  <c:v>6.180000</c:v>
                </c:pt>
                <c:pt idx="625">
                  <c:v>8.420000</c:v>
                </c:pt>
                <c:pt idx="626">
                  <c:v>5.210000</c:v>
                </c:pt>
                <c:pt idx="627">
                  <c:v>4.960000</c:v>
                </c:pt>
                <c:pt idx="628">
                  <c:v>7.450000</c:v>
                </c:pt>
                <c:pt idx="629">
                  <c:v>5.250000</c:v>
                </c:pt>
                <c:pt idx="630">
                  <c:v>7.450000</c:v>
                </c:pt>
                <c:pt idx="631">
                  <c:v>6.460000</c:v>
                </c:pt>
                <c:pt idx="632">
                  <c:v>8.340000</c:v>
                </c:pt>
                <c:pt idx="633">
                  <c:v>6.860000</c:v>
                </c:pt>
                <c:pt idx="634">
                  <c:v>11.500000</c:v>
                </c:pt>
                <c:pt idx="635">
                  <c:v>4.030000</c:v>
                </c:pt>
                <c:pt idx="636">
                  <c:v>4.140000</c:v>
                </c:pt>
                <c:pt idx="637">
                  <c:v>5.580000</c:v>
                </c:pt>
                <c:pt idx="638">
                  <c:v>6.170000</c:v>
                </c:pt>
                <c:pt idx="639">
                  <c:v>8.720000</c:v>
                </c:pt>
                <c:pt idx="640">
                  <c:v>8.050000</c:v>
                </c:pt>
                <c:pt idx="641">
                  <c:v>4.320000</c:v>
                </c:pt>
                <c:pt idx="642">
                  <c:v>7.580000</c:v>
                </c:pt>
                <c:pt idx="643">
                  <c:v>9.620000</c:v>
                </c:pt>
                <c:pt idx="644">
                  <c:v>8.690000</c:v>
                </c:pt>
                <c:pt idx="645">
                  <c:v>6.510000</c:v>
                </c:pt>
                <c:pt idx="646">
                  <c:v>2.700000</c:v>
                </c:pt>
                <c:pt idx="647">
                  <c:v>5.850000</c:v>
                </c:pt>
                <c:pt idx="648">
                  <c:v>13.000000</c:v>
                </c:pt>
                <c:pt idx="649">
                  <c:v>5.960000</c:v>
                </c:pt>
                <c:pt idx="650">
                  <c:v>5.360000</c:v>
                </c:pt>
                <c:pt idx="651">
                  <c:v>8.540000</c:v>
                </c:pt>
                <c:pt idx="652">
                  <c:v>4.690000</c:v>
                </c:pt>
                <c:pt idx="653">
                  <c:v>9.910000</c:v>
                </c:pt>
                <c:pt idx="654">
                  <c:v>8.550000</c:v>
                </c:pt>
                <c:pt idx="655">
                  <c:v>8.080000</c:v>
                </c:pt>
                <c:pt idx="656">
                  <c:v>4.170000</c:v>
                </c:pt>
                <c:pt idx="657">
                  <c:v>5.340000</c:v>
                </c:pt>
                <c:pt idx="658">
                  <c:v>4.370000</c:v>
                </c:pt>
                <c:pt idx="659">
                  <c:v>6.650000</c:v>
                </c:pt>
              </c:numCache>
            </c:numRef>
          </c:xVal>
          <c:yVal>
            <c:numRef>
              <c:f>'DATA'!$C$2:$C$661</c:f>
              <c:numCache>
                <c:ptCount val="660"/>
                <c:pt idx="0">
                  <c:v>31.370000</c:v>
                </c:pt>
                <c:pt idx="1">
                  <c:v>36.570000</c:v>
                </c:pt>
                <c:pt idx="2">
                  <c:v>37.460000</c:v>
                </c:pt>
                <c:pt idx="3">
                  <c:v>44.640000</c:v>
                </c:pt>
                <c:pt idx="4">
                  <c:v>46.900000</c:v>
                </c:pt>
                <c:pt idx="5">
                  <c:v>52.450000</c:v>
                </c:pt>
                <c:pt idx="6">
                  <c:v>53.170000</c:v>
                </c:pt>
                <c:pt idx="7">
                  <c:v>64.600000</c:v>
                </c:pt>
                <c:pt idx="8">
                  <c:v>67.660000</c:v>
                </c:pt>
                <c:pt idx="9">
                  <c:v>33.030000</c:v>
                </c:pt>
                <c:pt idx="10">
                  <c:v>36.990000</c:v>
                </c:pt>
                <c:pt idx="11">
                  <c:v>51.000000</c:v>
                </c:pt>
                <c:pt idx="12">
                  <c:v>51.670000</c:v>
                </c:pt>
                <c:pt idx="13">
                  <c:v>66.720000</c:v>
                </c:pt>
                <c:pt idx="14">
                  <c:v>80.310000</c:v>
                </c:pt>
                <c:pt idx="15">
                  <c:v>86.360000</c:v>
                </c:pt>
                <c:pt idx="16">
                  <c:v>89.460000</c:v>
                </c:pt>
                <c:pt idx="17">
                  <c:v>90.660000</c:v>
                </c:pt>
                <c:pt idx="18">
                  <c:v>90.990000</c:v>
                </c:pt>
                <c:pt idx="19">
                  <c:v>94.710000</c:v>
                </c:pt>
                <c:pt idx="20">
                  <c:v>99.730000</c:v>
                </c:pt>
                <c:pt idx="21">
                  <c:v>38.100000</c:v>
                </c:pt>
                <c:pt idx="22">
                  <c:v>47.040000</c:v>
                </c:pt>
                <c:pt idx="23">
                  <c:v>51.140000</c:v>
                </c:pt>
                <c:pt idx="24">
                  <c:v>51.330000</c:v>
                </c:pt>
                <c:pt idx="25">
                  <c:v>67.360000</c:v>
                </c:pt>
                <c:pt idx="26">
                  <c:v>72.250000</c:v>
                </c:pt>
                <c:pt idx="27">
                  <c:v>94.260000</c:v>
                </c:pt>
                <c:pt idx="28">
                  <c:v>95.730000</c:v>
                </c:pt>
                <c:pt idx="29">
                  <c:v>118.540000</c:v>
                </c:pt>
                <c:pt idx="30">
                  <c:v>40.790000</c:v>
                </c:pt>
                <c:pt idx="31">
                  <c:v>56.590000</c:v>
                </c:pt>
                <c:pt idx="32">
                  <c:v>63.380000</c:v>
                </c:pt>
                <c:pt idx="33">
                  <c:v>72.350000</c:v>
                </c:pt>
                <c:pt idx="34">
                  <c:v>75.460000</c:v>
                </c:pt>
                <c:pt idx="35">
                  <c:v>103.090000</c:v>
                </c:pt>
                <c:pt idx="36">
                  <c:v>22.810000</c:v>
                </c:pt>
                <c:pt idx="37">
                  <c:v>36.710000</c:v>
                </c:pt>
                <c:pt idx="38">
                  <c:v>39.720000</c:v>
                </c:pt>
                <c:pt idx="39">
                  <c:v>51.670000</c:v>
                </c:pt>
                <c:pt idx="40">
                  <c:v>54.740000</c:v>
                </c:pt>
                <c:pt idx="41">
                  <c:v>57.950000</c:v>
                </c:pt>
                <c:pt idx="42">
                  <c:v>60.490000</c:v>
                </c:pt>
                <c:pt idx="43">
                  <c:v>61.900000</c:v>
                </c:pt>
                <c:pt idx="44">
                  <c:v>62.930000</c:v>
                </c:pt>
                <c:pt idx="45">
                  <c:v>66.650000</c:v>
                </c:pt>
                <c:pt idx="46">
                  <c:v>69.100000</c:v>
                </c:pt>
                <c:pt idx="47">
                  <c:v>71.980000</c:v>
                </c:pt>
                <c:pt idx="48">
                  <c:v>87.010000</c:v>
                </c:pt>
                <c:pt idx="49">
                  <c:v>9.230000</c:v>
                </c:pt>
                <c:pt idx="50">
                  <c:v>38.900000</c:v>
                </c:pt>
                <c:pt idx="51">
                  <c:v>52.360000</c:v>
                </c:pt>
                <c:pt idx="52">
                  <c:v>62.920000</c:v>
                </c:pt>
                <c:pt idx="53">
                  <c:v>63.740000</c:v>
                </c:pt>
                <c:pt idx="54">
                  <c:v>67.260000</c:v>
                </c:pt>
                <c:pt idx="55">
                  <c:v>70.380000</c:v>
                </c:pt>
                <c:pt idx="56">
                  <c:v>71.600000</c:v>
                </c:pt>
                <c:pt idx="57">
                  <c:v>72.540000</c:v>
                </c:pt>
                <c:pt idx="58">
                  <c:v>77.840000</c:v>
                </c:pt>
                <c:pt idx="59">
                  <c:v>11.950000</c:v>
                </c:pt>
                <c:pt idx="60">
                  <c:v>20.170000</c:v>
                </c:pt>
                <c:pt idx="61">
                  <c:v>21.980000</c:v>
                </c:pt>
                <c:pt idx="62">
                  <c:v>40.150000</c:v>
                </c:pt>
                <c:pt idx="63">
                  <c:v>47.910000</c:v>
                </c:pt>
                <c:pt idx="64">
                  <c:v>54.280000</c:v>
                </c:pt>
                <c:pt idx="65">
                  <c:v>54.950000</c:v>
                </c:pt>
                <c:pt idx="66">
                  <c:v>56.390000</c:v>
                </c:pt>
                <c:pt idx="67">
                  <c:v>57.160000</c:v>
                </c:pt>
                <c:pt idx="68">
                  <c:v>57.180000</c:v>
                </c:pt>
                <c:pt idx="69">
                  <c:v>65.260000</c:v>
                </c:pt>
                <c:pt idx="70">
                  <c:v>66.210000</c:v>
                </c:pt>
                <c:pt idx="71">
                  <c:v>66.860000</c:v>
                </c:pt>
                <c:pt idx="72">
                  <c:v>76.470000</c:v>
                </c:pt>
                <c:pt idx="73">
                  <c:v>79.350000</c:v>
                </c:pt>
                <c:pt idx="74">
                  <c:v>80.990000</c:v>
                </c:pt>
                <c:pt idx="75">
                  <c:v>24.610000</c:v>
                </c:pt>
                <c:pt idx="76">
                  <c:v>46.170000</c:v>
                </c:pt>
                <c:pt idx="77">
                  <c:v>50.180000</c:v>
                </c:pt>
                <c:pt idx="78">
                  <c:v>52.930000</c:v>
                </c:pt>
                <c:pt idx="79">
                  <c:v>53.520000</c:v>
                </c:pt>
                <c:pt idx="80">
                  <c:v>55.730000</c:v>
                </c:pt>
                <c:pt idx="81">
                  <c:v>63.340000</c:v>
                </c:pt>
                <c:pt idx="82">
                  <c:v>73.450000</c:v>
                </c:pt>
                <c:pt idx="83">
                  <c:v>89.980000</c:v>
                </c:pt>
                <c:pt idx="84">
                  <c:v>22.590000</c:v>
                </c:pt>
                <c:pt idx="85">
                  <c:v>30.810000</c:v>
                </c:pt>
                <c:pt idx="86">
                  <c:v>34.410000</c:v>
                </c:pt>
                <c:pt idx="87">
                  <c:v>45.760000</c:v>
                </c:pt>
                <c:pt idx="88">
                  <c:v>47.500000</c:v>
                </c:pt>
                <c:pt idx="89">
                  <c:v>47.740000</c:v>
                </c:pt>
                <c:pt idx="90">
                  <c:v>50.270000</c:v>
                </c:pt>
                <c:pt idx="91">
                  <c:v>50.610000</c:v>
                </c:pt>
                <c:pt idx="92">
                  <c:v>50.740000</c:v>
                </c:pt>
                <c:pt idx="93">
                  <c:v>51.980000</c:v>
                </c:pt>
                <c:pt idx="94">
                  <c:v>51.990000</c:v>
                </c:pt>
                <c:pt idx="95">
                  <c:v>70.040000</c:v>
                </c:pt>
                <c:pt idx="96">
                  <c:v>76.010000</c:v>
                </c:pt>
                <c:pt idx="97">
                  <c:v>80.030000</c:v>
                </c:pt>
                <c:pt idx="98">
                  <c:v>82.680000</c:v>
                </c:pt>
                <c:pt idx="99">
                  <c:v>89.070000</c:v>
                </c:pt>
                <c:pt idx="100">
                  <c:v>20.310000</c:v>
                </c:pt>
                <c:pt idx="101">
                  <c:v>21.460000</c:v>
                </c:pt>
                <c:pt idx="102">
                  <c:v>29.990000</c:v>
                </c:pt>
                <c:pt idx="103">
                  <c:v>37.070000</c:v>
                </c:pt>
                <c:pt idx="104">
                  <c:v>42.980000</c:v>
                </c:pt>
                <c:pt idx="105">
                  <c:v>43.550000</c:v>
                </c:pt>
                <c:pt idx="106">
                  <c:v>44.950000</c:v>
                </c:pt>
                <c:pt idx="107">
                  <c:v>47.980000</c:v>
                </c:pt>
                <c:pt idx="108">
                  <c:v>51.120000</c:v>
                </c:pt>
                <c:pt idx="109">
                  <c:v>56.660000</c:v>
                </c:pt>
                <c:pt idx="110">
                  <c:v>57.470000</c:v>
                </c:pt>
                <c:pt idx="111">
                  <c:v>62.960000</c:v>
                </c:pt>
                <c:pt idx="112">
                  <c:v>64.500000</c:v>
                </c:pt>
                <c:pt idx="113">
                  <c:v>79.250000</c:v>
                </c:pt>
                <c:pt idx="114">
                  <c:v>87.420000</c:v>
                </c:pt>
                <c:pt idx="115">
                  <c:v>22.470000</c:v>
                </c:pt>
                <c:pt idx="116">
                  <c:v>47.610000</c:v>
                </c:pt>
                <c:pt idx="117">
                  <c:v>50.620000</c:v>
                </c:pt>
                <c:pt idx="118">
                  <c:v>52.510000</c:v>
                </c:pt>
                <c:pt idx="119">
                  <c:v>77.390000</c:v>
                </c:pt>
                <c:pt idx="120">
                  <c:v>31.100000</c:v>
                </c:pt>
                <c:pt idx="121">
                  <c:v>34.530000</c:v>
                </c:pt>
                <c:pt idx="122">
                  <c:v>45.920000</c:v>
                </c:pt>
                <c:pt idx="123">
                  <c:v>50.930000</c:v>
                </c:pt>
                <c:pt idx="124">
                  <c:v>61.190000</c:v>
                </c:pt>
                <c:pt idx="125">
                  <c:v>68.020000</c:v>
                </c:pt>
                <c:pt idx="126">
                  <c:v>68.910000</c:v>
                </c:pt>
                <c:pt idx="127">
                  <c:v>83.080000</c:v>
                </c:pt>
                <c:pt idx="128">
                  <c:v>14.000000</c:v>
                </c:pt>
                <c:pt idx="129">
                  <c:v>35.580000</c:v>
                </c:pt>
                <c:pt idx="130">
                  <c:v>37.390000</c:v>
                </c:pt>
                <c:pt idx="131">
                  <c:v>43.810000</c:v>
                </c:pt>
                <c:pt idx="132">
                  <c:v>51.820000</c:v>
                </c:pt>
                <c:pt idx="133">
                  <c:v>55.070000</c:v>
                </c:pt>
                <c:pt idx="134">
                  <c:v>61.280000</c:v>
                </c:pt>
                <c:pt idx="135">
                  <c:v>67.950000</c:v>
                </c:pt>
                <c:pt idx="136">
                  <c:v>70.490000</c:v>
                </c:pt>
                <c:pt idx="137">
                  <c:v>76.960000</c:v>
                </c:pt>
                <c:pt idx="138">
                  <c:v>82.050000</c:v>
                </c:pt>
                <c:pt idx="139">
                  <c:v>27.840000</c:v>
                </c:pt>
                <c:pt idx="140">
                  <c:v>34.970000</c:v>
                </c:pt>
                <c:pt idx="141">
                  <c:v>35.380000</c:v>
                </c:pt>
                <c:pt idx="142">
                  <c:v>43.410000</c:v>
                </c:pt>
                <c:pt idx="143">
                  <c:v>52.610000</c:v>
                </c:pt>
                <c:pt idx="144">
                  <c:v>58.850000</c:v>
                </c:pt>
                <c:pt idx="145">
                  <c:v>66.220000</c:v>
                </c:pt>
                <c:pt idx="146">
                  <c:v>77.290000</c:v>
                </c:pt>
                <c:pt idx="147">
                  <c:v>78.200000</c:v>
                </c:pt>
                <c:pt idx="148">
                  <c:v>79.670000</c:v>
                </c:pt>
                <c:pt idx="149">
                  <c:v>79.900000</c:v>
                </c:pt>
                <c:pt idx="150">
                  <c:v>82.070000</c:v>
                </c:pt>
                <c:pt idx="151">
                  <c:v>84.490000</c:v>
                </c:pt>
                <c:pt idx="152">
                  <c:v>85.030000</c:v>
                </c:pt>
                <c:pt idx="153">
                  <c:v>9.800000</c:v>
                </c:pt>
                <c:pt idx="154">
                  <c:v>35.780000</c:v>
                </c:pt>
                <c:pt idx="155">
                  <c:v>43.320000</c:v>
                </c:pt>
                <c:pt idx="156">
                  <c:v>47.370000</c:v>
                </c:pt>
                <c:pt idx="157">
                  <c:v>53.400000</c:v>
                </c:pt>
                <c:pt idx="158">
                  <c:v>54.560000</c:v>
                </c:pt>
                <c:pt idx="159">
                  <c:v>65.360000</c:v>
                </c:pt>
                <c:pt idx="160">
                  <c:v>68.120000</c:v>
                </c:pt>
                <c:pt idx="161">
                  <c:v>71.150000</c:v>
                </c:pt>
                <c:pt idx="162">
                  <c:v>73.020000</c:v>
                </c:pt>
                <c:pt idx="163">
                  <c:v>76.370000</c:v>
                </c:pt>
                <c:pt idx="164">
                  <c:v>77.130000</c:v>
                </c:pt>
                <c:pt idx="165">
                  <c:v>82.310000</c:v>
                </c:pt>
                <c:pt idx="166">
                  <c:v>83.730000</c:v>
                </c:pt>
                <c:pt idx="167">
                  <c:v>100.720000</c:v>
                </c:pt>
                <c:pt idx="168">
                  <c:v>120.860000</c:v>
                </c:pt>
                <c:pt idx="169">
                  <c:v>35.800000</c:v>
                </c:pt>
                <c:pt idx="170">
                  <c:v>48.260000</c:v>
                </c:pt>
                <c:pt idx="171">
                  <c:v>53.410000</c:v>
                </c:pt>
                <c:pt idx="172">
                  <c:v>55.420000</c:v>
                </c:pt>
                <c:pt idx="173">
                  <c:v>56.360000</c:v>
                </c:pt>
                <c:pt idx="174">
                  <c:v>63.000000</c:v>
                </c:pt>
                <c:pt idx="175">
                  <c:v>63.520000</c:v>
                </c:pt>
                <c:pt idx="176">
                  <c:v>64.830000</c:v>
                </c:pt>
                <c:pt idx="177">
                  <c:v>69.040000</c:v>
                </c:pt>
                <c:pt idx="178">
                  <c:v>79.230000</c:v>
                </c:pt>
                <c:pt idx="179">
                  <c:v>83.380000</c:v>
                </c:pt>
                <c:pt idx="180">
                  <c:v>89.080000</c:v>
                </c:pt>
                <c:pt idx="181">
                  <c:v>90.420000</c:v>
                </c:pt>
                <c:pt idx="182">
                  <c:v>115.290000</c:v>
                </c:pt>
                <c:pt idx="183">
                  <c:v>29.170000</c:v>
                </c:pt>
                <c:pt idx="184">
                  <c:v>29.320000</c:v>
                </c:pt>
                <c:pt idx="185">
                  <c:v>40.880000</c:v>
                </c:pt>
                <c:pt idx="186">
                  <c:v>42.460000</c:v>
                </c:pt>
                <c:pt idx="187">
                  <c:v>45.790000</c:v>
                </c:pt>
                <c:pt idx="188">
                  <c:v>52.070000</c:v>
                </c:pt>
                <c:pt idx="189">
                  <c:v>52.930000</c:v>
                </c:pt>
                <c:pt idx="190">
                  <c:v>55.390000</c:v>
                </c:pt>
                <c:pt idx="191">
                  <c:v>55.410000</c:v>
                </c:pt>
                <c:pt idx="192">
                  <c:v>59.620000</c:v>
                </c:pt>
                <c:pt idx="193">
                  <c:v>61.020000</c:v>
                </c:pt>
                <c:pt idx="194">
                  <c:v>61.630000</c:v>
                </c:pt>
                <c:pt idx="195">
                  <c:v>67.250000</c:v>
                </c:pt>
                <c:pt idx="196">
                  <c:v>80.130000</c:v>
                </c:pt>
                <c:pt idx="197">
                  <c:v>87.630000</c:v>
                </c:pt>
                <c:pt idx="198">
                  <c:v>88.160000</c:v>
                </c:pt>
                <c:pt idx="199">
                  <c:v>42.510000</c:v>
                </c:pt>
                <c:pt idx="200">
                  <c:v>48.800000</c:v>
                </c:pt>
                <c:pt idx="201">
                  <c:v>52.510000</c:v>
                </c:pt>
                <c:pt idx="202">
                  <c:v>52.840000</c:v>
                </c:pt>
                <c:pt idx="203">
                  <c:v>53.570000</c:v>
                </c:pt>
                <c:pt idx="204">
                  <c:v>60.500000</c:v>
                </c:pt>
                <c:pt idx="205">
                  <c:v>70.000000</c:v>
                </c:pt>
                <c:pt idx="206">
                  <c:v>72.720000</c:v>
                </c:pt>
                <c:pt idx="207">
                  <c:v>73.780000</c:v>
                </c:pt>
                <c:pt idx="208">
                  <c:v>75.030000</c:v>
                </c:pt>
                <c:pt idx="209">
                  <c:v>75.740000</c:v>
                </c:pt>
                <c:pt idx="210">
                  <c:v>76.390000</c:v>
                </c:pt>
                <c:pt idx="211">
                  <c:v>77.160000</c:v>
                </c:pt>
                <c:pt idx="212">
                  <c:v>81.880000</c:v>
                </c:pt>
                <c:pt idx="213">
                  <c:v>100.820000</c:v>
                </c:pt>
                <c:pt idx="214">
                  <c:v>23.500000</c:v>
                </c:pt>
                <c:pt idx="215">
                  <c:v>26.770000</c:v>
                </c:pt>
                <c:pt idx="216">
                  <c:v>31.650000</c:v>
                </c:pt>
                <c:pt idx="217">
                  <c:v>33.180000</c:v>
                </c:pt>
                <c:pt idx="218">
                  <c:v>34.770000</c:v>
                </c:pt>
                <c:pt idx="219">
                  <c:v>37.870000</c:v>
                </c:pt>
                <c:pt idx="220">
                  <c:v>47.220000</c:v>
                </c:pt>
                <c:pt idx="221">
                  <c:v>50.340000</c:v>
                </c:pt>
                <c:pt idx="222">
                  <c:v>58.010000</c:v>
                </c:pt>
                <c:pt idx="223">
                  <c:v>61.870000</c:v>
                </c:pt>
                <c:pt idx="224">
                  <c:v>64.610000</c:v>
                </c:pt>
                <c:pt idx="225">
                  <c:v>66.130000</c:v>
                </c:pt>
                <c:pt idx="226">
                  <c:v>75.430000</c:v>
                </c:pt>
                <c:pt idx="227">
                  <c:v>89.680000</c:v>
                </c:pt>
                <c:pt idx="228">
                  <c:v>30.680000</c:v>
                </c:pt>
                <c:pt idx="229">
                  <c:v>34.050000</c:v>
                </c:pt>
                <c:pt idx="230">
                  <c:v>41.230000</c:v>
                </c:pt>
                <c:pt idx="231">
                  <c:v>45.660000</c:v>
                </c:pt>
                <c:pt idx="232">
                  <c:v>53.410000</c:v>
                </c:pt>
                <c:pt idx="233">
                  <c:v>57.020000</c:v>
                </c:pt>
                <c:pt idx="234">
                  <c:v>57.420000</c:v>
                </c:pt>
                <c:pt idx="235">
                  <c:v>58.170000</c:v>
                </c:pt>
                <c:pt idx="236">
                  <c:v>63.100000</c:v>
                </c:pt>
                <c:pt idx="237">
                  <c:v>63.910000</c:v>
                </c:pt>
                <c:pt idx="238">
                  <c:v>64.020000</c:v>
                </c:pt>
                <c:pt idx="239">
                  <c:v>68.260000</c:v>
                </c:pt>
                <c:pt idx="240">
                  <c:v>74.410000</c:v>
                </c:pt>
                <c:pt idx="241">
                  <c:v>76.270000</c:v>
                </c:pt>
                <c:pt idx="242">
                  <c:v>79.990000</c:v>
                </c:pt>
                <c:pt idx="243">
                  <c:v>80.430000</c:v>
                </c:pt>
                <c:pt idx="244">
                  <c:v>95.170000</c:v>
                </c:pt>
                <c:pt idx="245">
                  <c:v>104.750000</c:v>
                </c:pt>
                <c:pt idx="246">
                  <c:v>23.330000</c:v>
                </c:pt>
                <c:pt idx="247">
                  <c:v>43.750000</c:v>
                </c:pt>
                <c:pt idx="248">
                  <c:v>44.290000</c:v>
                </c:pt>
                <c:pt idx="249">
                  <c:v>55.210000</c:v>
                </c:pt>
                <c:pt idx="250">
                  <c:v>57.600000</c:v>
                </c:pt>
                <c:pt idx="251">
                  <c:v>57.830000</c:v>
                </c:pt>
                <c:pt idx="252">
                  <c:v>62.980000</c:v>
                </c:pt>
                <c:pt idx="253">
                  <c:v>64.690000</c:v>
                </c:pt>
                <c:pt idx="254">
                  <c:v>78.580000</c:v>
                </c:pt>
                <c:pt idx="255">
                  <c:v>85.370000</c:v>
                </c:pt>
                <c:pt idx="256">
                  <c:v>43.950000</c:v>
                </c:pt>
                <c:pt idx="257">
                  <c:v>45.650000</c:v>
                </c:pt>
                <c:pt idx="258">
                  <c:v>45.830000</c:v>
                </c:pt>
                <c:pt idx="259">
                  <c:v>49.240000</c:v>
                </c:pt>
                <c:pt idx="260">
                  <c:v>55.310000</c:v>
                </c:pt>
                <c:pt idx="261">
                  <c:v>65.840000</c:v>
                </c:pt>
                <c:pt idx="262">
                  <c:v>67.230000</c:v>
                </c:pt>
                <c:pt idx="263">
                  <c:v>68.070000</c:v>
                </c:pt>
                <c:pt idx="264">
                  <c:v>69.860000</c:v>
                </c:pt>
                <c:pt idx="265">
                  <c:v>72.510000</c:v>
                </c:pt>
                <c:pt idx="266">
                  <c:v>82.020000</c:v>
                </c:pt>
                <c:pt idx="267">
                  <c:v>84.280000</c:v>
                </c:pt>
                <c:pt idx="268">
                  <c:v>88.570000</c:v>
                </c:pt>
                <c:pt idx="269">
                  <c:v>96.740000</c:v>
                </c:pt>
                <c:pt idx="270">
                  <c:v>99.600000</c:v>
                </c:pt>
                <c:pt idx="271">
                  <c:v>11.140000</c:v>
                </c:pt>
                <c:pt idx="272">
                  <c:v>21.100000</c:v>
                </c:pt>
                <c:pt idx="273">
                  <c:v>33.050000</c:v>
                </c:pt>
                <c:pt idx="274">
                  <c:v>39.580000</c:v>
                </c:pt>
                <c:pt idx="275">
                  <c:v>41.340000</c:v>
                </c:pt>
                <c:pt idx="276">
                  <c:v>44.600000</c:v>
                </c:pt>
                <c:pt idx="277">
                  <c:v>49.270000</c:v>
                </c:pt>
                <c:pt idx="278">
                  <c:v>50.330000</c:v>
                </c:pt>
                <c:pt idx="279">
                  <c:v>53.510000</c:v>
                </c:pt>
                <c:pt idx="280">
                  <c:v>58.260000</c:v>
                </c:pt>
                <c:pt idx="281">
                  <c:v>74.970000</c:v>
                </c:pt>
                <c:pt idx="282">
                  <c:v>83.860000</c:v>
                </c:pt>
                <c:pt idx="283">
                  <c:v>88.430000</c:v>
                </c:pt>
                <c:pt idx="284">
                  <c:v>92.220000</c:v>
                </c:pt>
                <c:pt idx="285">
                  <c:v>92.480000</c:v>
                </c:pt>
                <c:pt idx="286">
                  <c:v>31.750000</c:v>
                </c:pt>
                <c:pt idx="287">
                  <c:v>36.200000</c:v>
                </c:pt>
                <c:pt idx="288">
                  <c:v>38.240000</c:v>
                </c:pt>
                <c:pt idx="289">
                  <c:v>38.690000</c:v>
                </c:pt>
                <c:pt idx="290">
                  <c:v>47.740000</c:v>
                </c:pt>
                <c:pt idx="291">
                  <c:v>50.330000</c:v>
                </c:pt>
                <c:pt idx="292">
                  <c:v>57.530000</c:v>
                </c:pt>
                <c:pt idx="293">
                  <c:v>58.990000</c:v>
                </c:pt>
                <c:pt idx="294">
                  <c:v>59.170000</c:v>
                </c:pt>
                <c:pt idx="295">
                  <c:v>59.470000</c:v>
                </c:pt>
                <c:pt idx="296">
                  <c:v>62.560000</c:v>
                </c:pt>
                <c:pt idx="297">
                  <c:v>62.710000</c:v>
                </c:pt>
                <c:pt idx="298">
                  <c:v>63.190000</c:v>
                </c:pt>
                <c:pt idx="299">
                  <c:v>65.020000</c:v>
                </c:pt>
                <c:pt idx="300">
                  <c:v>65.950000</c:v>
                </c:pt>
                <c:pt idx="301">
                  <c:v>68.380000</c:v>
                </c:pt>
                <c:pt idx="302">
                  <c:v>68.480000</c:v>
                </c:pt>
                <c:pt idx="303">
                  <c:v>76.270000</c:v>
                </c:pt>
                <c:pt idx="304">
                  <c:v>76.550000</c:v>
                </c:pt>
                <c:pt idx="305">
                  <c:v>76.700000</c:v>
                </c:pt>
                <c:pt idx="306">
                  <c:v>77.760000</c:v>
                </c:pt>
                <c:pt idx="307">
                  <c:v>79.790000</c:v>
                </c:pt>
                <c:pt idx="308">
                  <c:v>92.830000</c:v>
                </c:pt>
                <c:pt idx="309">
                  <c:v>96.030000</c:v>
                </c:pt>
                <c:pt idx="310">
                  <c:v>18.520000</c:v>
                </c:pt>
                <c:pt idx="311">
                  <c:v>19.020000</c:v>
                </c:pt>
                <c:pt idx="312">
                  <c:v>31.480000</c:v>
                </c:pt>
                <c:pt idx="313">
                  <c:v>34.470000</c:v>
                </c:pt>
                <c:pt idx="314">
                  <c:v>37.830000</c:v>
                </c:pt>
                <c:pt idx="315">
                  <c:v>42.910000</c:v>
                </c:pt>
                <c:pt idx="316">
                  <c:v>44.870000</c:v>
                </c:pt>
                <c:pt idx="317">
                  <c:v>45.880000</c:v>
                </c:pt>
                <c:pt idx="318">
                  <c:v>48.140000</c:v>
                </c:pt>
                <c:pt idx="319">
                  <c:v>49.480000</c:v>
                </c:pt>
                <c:pt idx="320">
                  <c:v>56.550000</c:v>
                </c:pt>
                <c:pt idx="321">
                  <c:v>59.230000</c:v>
                </c:pt>
                <c:pt idx="322">
                  <c:v>61.500000</c:v>
                </c:pt>
                <c:pt idx="323">
                  <c:v>62.640000</c:v>
                </c:pt>
                <c:pt idx="324">
                  <c:v>66.280000</c:v>
                </c:pt>
                <c:pt idx="325">
                  <c:v>67.870000</c:v>
                </c:pt>
                <c:pt idx="326">
                  <c:v>71.330000</c:v>
                </c:pt>
                <c:pt idx="327">
                  <c:v>81.570000</c:v>
                </c:pt>
                <c:pt idx="328">
                  <c:v>83.210000</c:v>
                </c:pt>
                <c:pt idx="329">
                  <c:v>93.010000</c:v>
                </c:pt>
                <c:pt idx="330">
                  <c:v>100.070000</c:v>
                </c:pt>
                <c:pt idx="331">
                  <c:v>110.480000</c:v>
                </c:pt>
                <c:pt idx="332">
                  <c:v>110.810000</c:v>
                </c:pt>
                <c:pt idx="333">
                  <c:v>6.970000</c:v>
                </c:pt>
                <c:pt idx="334">
                  <c:v>8.000000</c:v>
                </c:pt>
                <c:pt idx="335">
                  <c:v>30.670000</c:v>
                </c:pt>
                <c:pt idx="336">
                  <c:v>43.260000</c:v>
                </c:pt>
                <c:pt idx="337">
                  <c:v>47.300000</c:v>
                </c:pt>
                <c:pt idx="338">
                  <c:v>51.970000</c:v>
                </c:pt>
                <c:pt idx="339">
                  <c:v>52.100000</c:v>
                </c:pt>
                <c:pt idx="340">
                  <c:v>53.910000</c:v>
                </c:pt>
                <c:pt idx="341">
                  <c:v>58.000000</c:v>
                </c:pt>
                <c:pt idx="342">
                  <c:v>62.130000</c:v>
                </c:pt>
                <c:pt idx="343">
                  <c:v>63.070000</c:v>
                </c:pt>
                <c:pt idx="344">
                  <c:v>65.280000</c:v>
                </c:pt>
                <c:pt idx="345">
                  <c:v>68.960000</c:v>
                </c:pt>
                <c:pt idx="346">
                  <c:v>69.610000</c:v>
                </c:pt>
                <c:pt idx="347">
                  <c:v>71.470000</c:v>
                </c:pt>
                <c:pt idx="348">
                  <c:v>78.830000</c:v>
                </c:pt>
                <c:pt idx="349">
                  <c:v>83.150000</c:v>
                </c:pt>
                <c:pt idx="350">
                  <c:v>87.400000</c:v>
                </c:pt>
                <c:pt idx="351">
                  <c:v>98.340000</c:v>
                </c:pt>
                <c:pt idx="352">
                  <c:v>105.600000</c:v>
                </c:pt>
                <c:pt idx="353">
                  <c:v>132.730000</c:v>
                </c:pt>
                <c:pt idx="354">
                  <c:v>28.760000</c:v>
                </c:pt>
                <c:pt idx="355">
                  <c:v>34.280000</c:v>
                </c:pt>
                <c:pt idx="356">
                  <c:v>36.210000</c:v>
                </c:pt>
                <c:pt idx="357">
                  <c:v>36.310000</c:v>
                </c:pt>
                <c:pt idx="358">
                  <c:v>38.610000</c:v>
                </c:pt>
                <c:pt idx="359">
                  <c:v>44.270000</c:v>
                </c:pt>
                <c:pt idx="360">
                  <c:v>44.370000</c:v>
                </c:pt>
                <c:pt idx="361">
                  <c:v>45.310000</c:v>
                </c:pt>
                <c:pt idx="362">
                  <c:v>53.960000</c:v>
                </c:pt>
                <c:pt idx="363">
                  <c:v>54.490000</c:v>
                </c:pt>
                <c:pt idx="364">
                  <c:v>54.570000</c:v>
                </c:pt>
                <c:pt idx="365">
                  <c:v>56.370000</c:v>
                </c:pt>
                <c:pt idx="366">
                  <c:v>65.400000</c:v>
                </c:pt>
                <c:pt idx="367">
                  <c:v>66.710000</c:v>
                </c:pt>
                <c:pt idx="368">
                  <c:v>73.690000</c:v>
                </c:pt>
                <c:pt idx="369">
                  <c:v>92.430000</c:v>
                </c:pt>
                <c:pt idx="370">
                  <c:v>109.790000</c:v>
                </c:pt>
                <c:pt idx="371">
                  <c:v>22.540000</c:v>
                </c:pt>
                <c:pt idx="372">
                  <c:v>33.450000</c:v>
                </c:pt>
                <c:pt idx="373">
                  <c:v>35.260000</c:v>
                </c:pt>
                <c:pt idx="374">
                  <c:v>44.630000</c:v>
                </c:pt>
                <c:pt idx="375">
                  <c:v>46.770000</c:v>
                </c:pt>
                <c:pt idx="376">
                  <c:v>51.690000</c:v>
                </c:pt>
                <c:pt idx="377">
                  <c:v>52.080000</c:v>
                </c:pt>
                <c:pt idx="378">
                  <c:v>52.970000</c:v>
                </c:pt>
                <c:pt idx="379">
                  <c:v>54.710000</c:v>
                </c:pt>
                <c:pt idx="380">
                  <c:v>55.500000</c:v>
                </c:pt>
                <c:pt idx="381">
                  <c:v>71.620000</c:v>
                </c:pt>
                <c:pt idx="382">
                  <c:v>73.750000</c:v>
                </c:pt>
                <c:pt idx="383">
                  <c:v>77.920000</c:v>
                </c:pt>
                <c:pt idx="384">
                  <c:v>80.470000</c:v>
                </c:pt>
                <c:pt idx="385">
                  <c:v>81.640000</c:v>
                </c:pt>
                <c:pt idx="386">
                  <c:v>86.460000</c:v>
                </c:pt>
                <c:pt idx="387">
                  <c:v>103.880000</c:v>
                </c:pt>
                <c:pt idx="388">
                  <c:v>20.840000</c:v>
                </c:pt>
                <c:pt idx="389">
                  <c:v>25.280000</c:v>
                </c:pt>
                <c:pt idx="390">
                  <c:v>26.050000</c:v>
                </c:pt>
                <c:pt idx="391">
                  <c:v>26.080000</c:v>
                </c:pt>
                <c:pt idx="392">
                  <c:v>41.490000</c:v>
                </c:pt>
                <c:pt idx="393">
                  <c:v>44.400000</c:v>
                </c:pt>
                <c:pt idx="394">
                  <c:v>50.650000</c:v>
                </c:pt>
                <c:pt idx="395">
                  <c:v>51.430000</c:v>
                </c:pt>
                <c:pt idx="396">
                  <c:v>52.870000</c:v>
                </c:pt>
                <c:pt idx="397">
                  <c:v>55.100000</c:v>
                </c:pt>
                <c:pt idx="398">
                  <c:v>57.010000</c:v>
                </c:pt>
                <c:pt idx="399">
                  <c:v>59.310000</c:v>
                </c:pt>
                <c:pt idx="400">
                  <c:v>59.930000</c:v>
                </c:pt>
                <c:pt idx="401">
                  <c:v>73.260000</c:v>
                </c:pt>
                <c:pt idx="402">
                  <c:v>76.370000</c:v>
                </c:pt>
                <c:pt idx="403">
                  <c:v>78.270000</c:v>
                </c:pt>
                <c:pt idx="404">
                  <c:v>12.650000</c:v>
                </c:pt>
                <c:pt idx="405">
                  <c:v>22.580000</c:v>
                </c:pt>
                <c:pt idx="406">
                  <c:v>32.700000</c:v>
                </c:pt>
                <c:pt idx="407">
                  <c:v>42.010000</c:v>
                </c:pt>
                <c:pt idx="408">
                  <c:v>42.690000</c:v>
                </c:pt>
                <c:pt idx="409">
                  <c:v>43.970000</c:v>
                </c:pt>
                <c:pt idx="410">
                  <c:v>46.560000</c:v>
                </c:pt>
                <c:pt idx="411">
                  <c:v>48.990000</c:v>
                </c:pt>
                <c:pt idx="412">
                  <c:v>52.910000</c:v>
                </c:pt>
                <c:pt idx="413">
                  <c:v>59.740000</c:v>
                </c:pt>
                <c:pt idx="414">
                  <c:v>60.580000</c:v>
                </c:pt>
                <c:pt idx="415">
                  <c:v>64.360000</c:v>
                </c:pt>
                <c:pt idx="416">
                  <c:v>64.550000</c:v>
                </c:pt>
                <c:pt idx="417">
                  <c:v>73.870000</c:v>
                </c:pt>
                <c:pt idx="418">
                  <c:v>77.360000</c:v>
                </c:pt>
                <c:pt idx="419">
                  <c:v>79.360000</c:v>
                </c:pt>
                <c:pt idx="420">
                  <c:v>83.760000</c:v>
                </c:pt>
                <c:pt idx="421">
                  <c:v>92.080000</c:v>
                </c:pt>
                <c:pt idx="422">
                  <c:v>26.630000</c:v>
                </c:pt>
                <c:pt idx="423">
                  <c:v>28.750000</c:v>
                </c:pt>
                <c:pt idx="424">
                  <c:v>30.740000</c:v>
                </c:pt>
                <c:pt idx="425">
                  <c:v>39.820000</c:v>
                </c:pt>
                <c:pt idx="426">
                  <c:v>44.230000</c:v>
                </c:pt>
                <c:pt idx="427">
                  <c:v>49.920000</c:v>
                </c:pt>
                <c:pt idx="428">
                  <c:v>50.830000</c:v>
                </c:pt>
                <c:pt idx="429">
                  <c:v>52.400000</c:v>
                </c:pt>
                <c:pt idx="430">
                  <c:v>56.080000</c:v>
                </c:pt>
                <c:pt idx="431">
                  <c:v>57.000000</c:v>
                </c:pt>
                <c:pt idx="432">
                  <c:v>57.430000</c:v>
                </c:pt>
                <c:pt idx="433">
                  <c:v>60.120000</c:v>
                </c:pt>
                <c:pt idx="434">
                  <c:v>63.350000</c:v>
                </c:pt>
                <c:pt idx="435">
                  <c:v>63.510000</c:v>
                </c:pt>
                <c:pt idx="436">
                  <c:v>74.140000</c:v>
                </c:pt>
                <c:pt idx="437">
                  <c:v>77.150000</c:v>
                </c:pt>
                <c:pt idx="438">
                  <c:v>79.550000</c:v>
                </c:pt>
                <c:pt idx="439">
                  <c:v>95.390000</c:v>
                </c:pt>
                <c:pt idx="440">
                  <c:v>108.170000</c:v>
                </c:pt>
                <c:pt idx="441">
                  <c:v>21.730000</c:v>
                </c:pt>
                <c:pt idx="442">
                  <c:v>33.970000</c:v>
                </c:pt>
                <c:pt idx="443">
                  <c:v>48.400000</c:v>
                </c:pt>
                <c:pt idx="444">
                  <c:v>49.800000</c:v>
                </c:pt>
                <c:pt idx="445">
                  <c:v>54.930000</c:v>
                </c:pt>
                <c:pt idx="446">
                  <c:v>62.460000</c:v>
                </c:pt>
                <c:pt idx="447">
                  <c:v>75.750000</c:v>
                </c:pt>
                <c:pt idx="448">
                  <c:v>89.260000</c:v>
                </c:pt>
                <c:pt idx="449">
                  <c:v>89.320000</c:v>
                </c:pt>
                <c:pt idx="450">
                  <c:v>101.920000</c:v>
                </c:pt>
                <c:pt idx="451">
                  <c:v>115.370000</c:v>
                </c:pt>
                <c:pt idx="452">
                  <c:v>50.290000</c:v>
                </c:pt>
                <c:pt idx="453">
                  <c:v>54.320000</c:v>
                </c:pt>
                <c:pt idx="454">
                  <c:v>54.850000</c:v>
                </c:pt>
                <c:pt idx="455">
                  <c:v>63.320000</c:v>
                </c:pt>
                <c:pt idx="456">
                  <c:v>69.060000</c:v>
                </c:pt>
                <c:pt idx="457">
                  <c:v>71.040000</c:v>
                </c:pt>
                <c:pt idx="458">
                  <c:v>72.560000</c:v>
                </c:pt>
                <c:pt idx="459">
                  <c:v>114.960000</c:v>
                </c:pt>
                <c:pt idx="460">
                  <c:v>8.690000</c:v>
                </c:pt>
                <c:pt idx="461">
                  <c:v>19.010000</c:v>
                </c:pt>
                <c:pt idx="462">
                  <c:v>35.030000</c:v>
                </c:pt>
                <c:pt idx="463">
                  <c:v>44.210000</c:v>
                </c:pt>
                <c:pt idx="464">
                  <c:v>49.540000</c:v>
                </c:pt>
                <c:pt idx="465">
                  <c:v>50.460000</c:v>
                </c:pt>
                <c:pt idx="466">
                  <c:v>51.350000</c:v>
                </c:pt>
                <c:pt idx="467">
                  <c:v>55.600000</c:v>
                </c:pt>
                <c:pt idx="468">
                  <c:v>58.410000</c:v>
                </c:pt>
                <c:pt idx="469">
                  <c:v>65.160000</c:v>
                </c:pt>
                <c:pt idx="470">
                  <c:v>65.870000</c:v>
                </c:pt>
                <c:pt idx="471">
                  <c:v>81.680000</c:v>
                </c:pt>
                <c:pt idx="472">
                  <c:v>85.790000</c:v>
                </c:pt>
                <c:pt idx="473">
                  <c:v>92.220000</c:v>
                </c:pt>
                <c:pt idx="474">
                  <c:v>46.330000</c:v>
                </c:pt>
                <c:pt idx="475">
                  <c:v>47.690000</c:v>
                </c:pt>
                <c:pt idx="476">
                  <c:v>49.810000</c:v>
                </c:pt>
                <c:pt idx="477">
                  <c:v>53.620000</c:v>
                </c:pt>
                <c:pt idx="478">
                  <c:v>55.880000</c:v>
                </c:pt>
                <c:pt idx="479">
                  <c:v>57.900000</c:v>
                </c:pt>
                <c:pt idx="480">
                  <c:v>67.120000</c:v>
                </c:pt>
                <c:pt idx="481">
                  <c:v>67.150000</c:v>
                </c:pt>
                <c:pt idx="482">
                  <c:v>72.920000</c:v>
                </c:pt>
                <c:pt idx="483">
                  <c:v>74.090000</c:v>
                </c:pt>
                <c:pt idx="484">
                  <c:v>74.440000</c:v>
                </c:pt>
                <c:pt idx="485">
                  <c:v>79.290000</c:v>
                </c:pt>
                <c:pt idx="486">
                  <c:v>81.080000</c:v>
                </c:pt>
                <c:pt idx="487">
                  <c:v>84.480000</c:v>
                </c:pt>
                <c:pt idx="488">
                  <c:v>100.780000</c:v>
                </c:pt>
                <c:pt idx="489">
                  <c:v>109.420000</c:v>
                </c:pt>
                <c:pt idx="490">
                  <c:v>28.320000</c:v>
                </c:pt>
                <c:pt idx="491">
                  <c:v>39.990000</c:v>
                </c:pt>
                <c:pt idx="492">
                  <c:v>40.140000</c:v>
                </c:pt>
                <c:pt idx="493">
                  <c:v>42.010000</c:v>
                </c:pt>
                <c:pt idx="494">
                  <c:v>45.750000</c:v>
                </c:pt>
                <c:pt idx="495">
                  <c:v>46.760000</c:v>
                </c:pt>
                <c:pt idx="496">
                  <c:v>50.940000</c:v>
                </c:pt>
                <c:pt idx="497">
                  <c:v>56.800000</c:v>
                </c:pt>
                <c:pt idx="498">
                  <c:v>58.860000</c:v>
                </c:pt>
                <c:pt idx="499">
                  <c:v>62.510000</c:v>
                </c:pt>
                <c:pt idx="500">
                  <c:v>73.250000</c:v>
                </c:pt>
                <c:pt idx="501">
                  <c:v>77.070000</c:v>
                </c:pt>
                <c:pt idx="502">
                  <c:v>78.390000</c:v>
                </c:pt>
                <c:pt idx="503">
                  <c:v>81.530000</c:v>
                </c:pt>
                <c:pt idx="504">
                  <c:v>85.290000</c:v>
                </c:pt>
                <c:pt idx="505">
                  <c:v>87.750000</c:v>
                </c:pt>
                <c:pt idx="506">
                  <c:v>91.390000</c:v>
                </c:pt>
                <c:pt idx="507">
                  <c:v>91.790000</c:v>
                </c:pt>
                <c:pt idx="508">
                  <c:v>96.310000</c:v>
                </c:pt>
                <c:pt idx="509">
                  <c:v>36.720000</c:v>
                </c:pt>
                <c:pt idx="510">
                  <c:v>39.540000</c:v>
                </c:pt>
                <c:pt idx="511">
                  <c:v>43.280000</c:v>
                </c:pt>
                <c:pt idx="512">
                  <c:v>43.950000</c:v>
                </c:pt>
                <c:pt idx="513">
                  <c:v>61.200000</c:v>
                </c:pt>
                <c:pt idx="514">
                  <c:v>66.960000</c:v>
                </c:pt>
                <c:pt idx="515">
                  <c:v>68.760000</c:v>
                </c:pt>
                <c:pt idx="516">
                  <c:v>91.160000</c:v>
                </c:pt>
                <c:pt idx="517">
                  <c:v>27.640000</c:v>
                </c:pt>
                <c:pt idx="518">
                  <c:v>38.860000</c:v>
                </c:pt>
                <c:pt idx="519">
                  <c:v>40.860000</c:v>
                </c:pt>
                <c:pt idx="520">
                  <c:v>42.010000</c:v>
                </c:pt>
                <c:pt idx="521">
                  <c:v>43.180000</c:v>
                </c:pt>
                <c:pt idx="522">
                  <c:v>44.390000</c:v>
                </c:pt>
                <c:pt idx="523">
                  <c:v>45.030000</c:v>
                </c:pt>
                <c:pt idx="524">
                  <c:v>48.570000</c:v>
                </c:pt>
                <c:pt idx="525">
                  <c:v>50.800000</c:v>
                </c:pt>
                <c:pt idx="526">
                  <c:v>51.000000</c:v>
                </c:pt>
                <c:pt idx="527">
                  <c:v>51.360000</c:v>
                </c:pt>
                <c:pt idx="528">
                  <c:v>51.890000</c:v>
                </c:pt>
                <c:pt idx="529">
                  <c:v>52.300000</c:v>
                </c:pt>
                <c:pt idx="530">
                  <c:v>56.700000</c:v>
                </c:pt>
                <c:pt idx="531">
                  <c:v>80.310000</c:v>
                </c:pt>
                <c:pt idx="532">
                  <c:v>86.230000</c:v>
                </c:pt>
                <c:pt idx="533">
                  <c:v>88.530000</c:v>
                </c:pt>
                <c:pt idx="534">
                  <c:v>91.700000</c:v>
                </c:pt>
                <c:pt idx="535">
                  <c:v>103.650000</c:v>
                </c:pt>
                <c:pt idx="536">
                  <c:v>43.170000</c:v>
                </c:pt>
                <c:pt idx="537">
                  <c:v>46.560000</c:v>
                </c:pt>
                <c:pt idx="538">
                  <c:v>48.180000</c:v>
                </c:pt>
                <c:pt idx="539">
                  <c:v>49.610000</c:v>
                </c:pt>
                <c:pt idx="540">
                  <c:v>55.940000</c:v>
                </c:pt>
                <c:pt idx="541">
                  <c:v>58.890000</c:v>
                </c:pt>
                <c:pt idx="542">
                  <c:v>62.530000</c:v>
                </c:pt>
                <c:pt idx="543">
                  <c:v>72.440000</c:v>
                </c:pt>
                <c:pt idx="544">
                  <c:v>105.610000</c:v>
                </c:pt>
                <c:pt idx="545">
                  <c:v>24.630000</c:v>
                </c:pt>
                <c:pt idx="546">
                  <c:v>55.300000</c:v>
                </c:pt>
                <c:pt idx="547">
                  <c:v>63.500000</c:v>
                </c:pt>
                <c:pt idx="548">
                  <c:v>66.560000</c:v>
                </c:pt>
                <c:pt idx="549">
                  <c:v>67.630000</c:v>
                </c:pt>
                <c:pt idx="550">
                  <c:v>70.360000</c:v>
                </c:pt>
                <c:pt idx="551">
                  <c:v>80.000000</c:v>
                </c:pt>
                <c:pt idx="552">
                  <c:v>94.070000</c:v>
                </c:pt>
                <c:pt idx="553">
                  <c:v>38.450000</c:v>
                </c:pt>
                <c:pt idx="554">
                  <c:v>46.800000</c:v>
                </c:pt>
                <c:pt idx="555">
                  <c:v>48.830000</c:v>
                </c:pt>
                <c:pt idx="556">
                  <c:v>67.200000</c:v>
                </c:pt>
                <c:pt idx="557">
                  <c:v>67.360000</c:v>
                </c:pt>
                <c:pt idx="558">
                  <c:v>70.880000</c:v>
                </c:pt>
                <c:pt idx="559">
                  <c:v>74.240000</c:v>
                </c:pt>
                <c:pt idx="560">
                  <c:v>77.320000</c:v>
                </c:pt>
                <c:pt idx="561">
                  <c:v>93.630000</c:v>
                </c:pt>
                <c:pt idx="562">
                  <c:v>99.720000</c:v>
                </c:pt>
                <c:pt idx="563">
                  <c:v>100.550000</c:v>
                </c:pt>
                <c:pt idx="564">
                  <c:v>41.240000</c:v>
                </c:pt>
                <c:pt idx="565">
                  <c:v>42.130000</c:v>
                </c:pt>
                <c:pt idx="566">
                  <c:v>47.220000</c:v>
                </c:pt>
                <c:pt idx="567">
                  <c:v>54.570000</c:v>
                </c:pt>
                <c:pt idx="568">
                  <c:v>58.010000</c:v>
                </c:pt>
                <c:pt idx="569">
                  <c:v>67.740000</c:v>
                </c:pt>
                <c:pt idx="570">
                  <c:v>70.060000</c:v>
                </c:pt>
                <c:pt idx="571">
                  <c:v>70.740000</c:v>
                </c:pt>
                <c:pt idx="572">
                  <c:v>84.130000</c:v>
                </c:pt>
                <c:pt idx="573">
                  <c:v>86.680000</c:v>
                </c:pt>
                <c:pt idx="574">
                  <c:v>18.280000</c:v>
                </c:pt>
                <c:pt idx="575">
                  <c:v>38.090000</c:v>
                </c:pt>
                <c:pt idx="576">
                  <c:v>41.590000</c:v>
                </c:pt>
                <c:pt idx="577">
                  <c:v>42.260000</c:v>
                </c:pt>
                <c:pt idx="578">
                  <c:v>43.200000</c:v>
                </c:pt>
                <c:pt idx="579">
                  <c:v>50.070000</c:v>
                </c:pt>
                <c:pt idx="580">
                  <c:v>61.060000</c:v>
                </c:pt>
                <c:pt idx="581">
                  <c:v>63.570000</c:v>
                </c:pt>
                <c:pt idx="582">
                  <c:v>65.190000</c:v>
                </c:pt>
                <c:pt idx="583">
                  <c:v>66.160000</c:v>
                </c:pt>
                <c:pt idx="584">
                  <c:v>35.110000</c:v>
                </c:pt>
                <c:pt idx="585">
                  <c:v>77.450000</c:v>
                </c:pt>
                <c:pt idx="586">
                  <c:v>78.300000</c:v>
                </c:pt>
                <c:pt idx="587">
                  <c:v>89.490000</c:v>
                </c:pt>
                <c:pt idx="588">
                  <c:v>91.530000</c:v>
                </c:pt>
                <c:pt idx="589">
                  <c:v>95.270000</c:v>
                </c:pt>
                <c:pt idx="590">
                  <c:v>44.250000</c:v>
                </c:pt>
                <c:pt idx="591">
                  <c:v>54.510000</c:v>
                </c:pt>
                <c:pt idx="592">
                  <c:v>73.910000</c:v>
                </c:pt>
                <c:pt idx="593">
                  <c:v>78.200000</c:v>
                </c:pt>
                <c:pt idx="594">
                  <c:v>53.000000</c:v>
                </c:pt>
                <c:pt idx="595">
                  <c:v>61.920000</c:v>
                </c:pt>
                <c:pt idx="596">
                  <c:v>74.740000</c:v>
                </c:pt>
                <c:pt idx="597">
                  <c:v>75.080000</c:v>
                </c:pt>
                <c:pt idx="598">
                  <c:v>80.160000</c:v>
                </c:pt>
                <c:pt idx="599">
                  <c:v>90.890000</c:v>
                </c:pt>
                <c:pt idx="600">
                  <c:v>92.890000</c:v>
                </c:pt>
                <c:pt idx="601">
                  <c:v>30.330000</c:v>
                </c:pt>
                <c:pt idx="602">
                  <c:v>31.210000</c:v>
                </c:pt>
                <c:pt idx="603">
                  <c:v>40.190000</c:v>
                </c:pt>
                <c:pt idx="604">
                  <c:v>62.310000</c:v>
                </c:pt>
                <c:pt idx="605">
                  <c:v>64.670000</c:v>
                </c:pt>
                <c:pt idx="606">
                  <c:v>67.440000</c:v>
                </c:pt>
                <c:pt idx="607">
                  <c:v>83.570000</c:v>
                </c:pt>
                <c:pt idx="608">
                  <c:v>10.960000</c:v>
                </c:pt>
                <c:pt idx="609">
                  <c:v>30.620000</c:v>
                </c:pt>
                <c:pt idx="610">
                  <c:v>36.510000</c:v>
                </c:pt>
                <c:pt idx="611">
                  <c:v>61.260000</c:v>
                </c:pt>
                <c:pt idx="612">
                  <c:v>61.810000</c:v>
                </c:pt>
                <c:pt idx="613">
                  <c:v>65.210000</c:v>
                </c:pt>
                <c:pt idx="614">
                  <c:v>73.250000</c:v>
                </c:pt>
                <c:pt idx="615">
                  <c:v>77.380000</c:v>
                </c:pt>
                <c:pt idx="616">
                  <c:v>77.990000</c:v>
                </c:pt>
                <c:pt idx="617">
                  <c:v>21.990000</c:v>
                </c:pt>
                <c:pt idx="618">
                  <c:v>47.750000</c:v>
                </c:pt>
                <c:pt idx="619">
                  <c:v>59.390000</c:v>
                </c:pt>
                <c:pt idx="620">
                  <c:v>66.430000</c:v>
                </c:pt>
                <c:pt idx="621">
                  <c:v>71.070000</c:v>
                </c:pt>
                <c:pt idx="622">
                  <c:v>17.320000</c:v>
                </c:pt>
                <c:pt idx="623">
                  <c:v>24.340000</c:v>
                </c:pt>
                <c:pt idx="624">
                  <c:v>31.570000</c:v>
                </c:pt>
                <c:pt idx="625">
                  <c:v>88.330000</c:v>
                </c:pt>
                <c:pt idx="626">
                  <c:v>92.880000</c:v>
                </c:pt>
                <c:pt idx="627">
                  <c:v>35.530000</c:v>
                </c:pt>
                <c:pt idx="628">
                  <c:v>35.750000</c:v>
                </c:pt>
                <c:pt idx="629">
                  <c:v>44.820000</c:v>
                </c:pt>
                <c:pt idx="630">
                  <c:v>62.850000</c:v>
                </c:pt>
                <c:pt idx="631">
                  <c:v>69.070000</c:v>
                </c:pt>
                <c:pt idx="632">
                  <c:v>70.430000</c:v>
                </c:pt>
                <c:pt idx="633">
                  <c:v>74.760000</c:v>
                </c:pt>
                <c:pt idx="634">
                  <c:v>118.490000</c:v>
                </c:pt>
                <c:pt idx="635">
                  <c:v>25.680000</c:v>
                </c:pt>
                <c:pt idx="636">
                  <c:v>36.580000</c:v>
                </c:pt>
                <c:pt idx="637">
                  <c:v>50.660000</c:v>
                </c:pt>
                <c:pt idx="638">
                  <c:v>55.460000</c:v>
                </c:pt>
                <c:pt idx="639">
                  <c:v>70.610000</c:v>
                </c:pt>
                <c:pt idx="640">
                  <c:v>99.960000</c:v>
                </c:pt>
                <c:pt idx="641">
                  <c:v>41.820000</c:v>
                </c:pt>
                <c:pt idx="642">
                  <c:v>44.090000</c:v>
                </c:pt>
                <c:pt idx="643">
                  <c:v>67.070000</c:v>
                </c:pt>
                <c:pt idx="644">
                  <c:v>72.780000</c:v>
                </c:pt>
                <c:pt idx="645">
                  <c:v>67.020000</c:v>
                </c:pt>
                <c:pt idx="646">
                  <c:v>16.580000</c:v>
                </c:pt>
                <c:pt idx="647">
                  <c:v>28.160000</c:v>
                </c:pt>
                <c:pt idx="648">
                  <c:v>67.310000</c:v>
                </c:pt>
                <c:pt idx="649">
                  <c:v>84.260000</c:v>
                </c:pt>
                <c:pt idx="650">
                  <c:v>53.200000</c:v>
                </c:pt>
                <c:pt idx="651">
                  <c:v>42.330000</c:v>
                </c:pt>
                <c:pt idx="652">
                  <c:v>46.240000</c:v>
                </c:pt>
                <c:pt idx="653">
                  <c:v>77.400000</c:v>
                </c:pt>
                <c:pt idx="654">
                  <c:v>39.170000</c:v>
                </c:pt>
                <c:pt idx="655">
                  <c:v>89.180000</c:v>
                </c:pt>
                <c:pt idx="656">
                  <c:v>38.170000</c:v>
                </c:pt>
                <c:pt idx="657">
                  <c:v>70.220000</c:v>
                </c:pt>
                <c:pt idx="658">
                  <c:v>23.310000</c:v>
                </c:pt>
                <c:pt idx="659">
                  <c:v>55.630000</c:v>
                </c:pt>
              </c:numCache>
            </c:numRef>
          </c:yVal>
          <c:smooth val="0"/>
        </c:ser>
        <c:axId val="2094734552"/>
        <c:axId val="2094734553"/>
      </c:scatterChart>
      <c:valAx>
        <c:axId val="2094734552"/>
        <c:scaling>
          <c:orientation val="minMax"/>
        </c:scaling>
        <c:delete val="0"/>
        <c:axPos val="b"/>
        <c:majorGridlines>
          <c:spPr>
            <a:ln w="12700" cap="flat">
              <a:solidFill>
                <a:srgbClr val="D9D9D9"/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solidFill>
              <a:srgbClr val="BFBFBF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900" u="none">
                <a:solidFill>
                  <a:srgbClr val="595959"/>
                </a:solidFill>
                <a:latin typeface="Calibri"/>
              </a:defRPr>
            </a:pPr>
          </a:p>
        </c:txPr>
        <c:crossAx val="2094734553"/>
        <c:crosses val="autoZero"/>
        <c:crossBetween val="between"/>
        <c:majorUnit val="3.5"/>
        <c:minorUnit val="1.75"/>
      </c:valAx>
      <c:valAx>
        <c:axId val="2094734553"/>
        <c:scaling>
          <c:orientation val="minMax"/>
        </c:scaling>
        <c:delete val="0"/>
        <c:axPos val="l"/>
        <c:majorGridlines>
          <c:spPr>
            <a:ln w="12700" cap="flat">
              <a:solidFill>
                <a:srgbClr val="D9D9D9"/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solidFill>
              <a:srgbClr val="BFBFBF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900" u="none">
                <a:solidFill>
                  <a:srgbClr val="595959"/>
                </a:solidFill>
                <a:latin typeface="Calibri"/>
              </a:defRPr>
            </a:pPr>
          </a:p>
        </c:txPr>
        <c:crossAx val="2094734552"/>
        <c:crosses val="autoZero"/>
        <c:crossBetween val="between"/>
        <c:majorUnit val="35"/>
        <c:minorUnit val="17.5"/>
      </c:valAx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935771"/>
          <c:y val="0.464349"/>
          <c:w val="0.064229"/>
          <c:h val="0.0464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b="0" i="0" strike="noStrike" sz="1000" u="none">
              <a:solidFill>
                <a:srgbClr val="595959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12700" cap="flat">
      <a:solidFill>
        <a:srgbClr val="D9D9D9"/>
      </a:solidFill>
      <a:prstDash val="solid"/>
      <a:round/>
    </a:ln>
    <a:effectLst/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roundedCorners val="0"/>
  <c:chart>
    <c:title>
      <c:tx>
        <c:rich>
          <a:bodyPr rot="0"/>
          <a:lstStyle/>
          <a:p>
            <a:pPr>
              <a:defRPr b="0" i="0" strike="noStrike" sz="1400" u="none">
                <a:solidFill>
                  <a:srgbClr val="0D0D0D"/>
                </a:solidFill>
                <a:latin typeface="Arial"/>
              </a:defRPr>
            </a:pPr>
            <a:r>
              <a:rPr b="0" i="0" strike="noStrike" sz="1400" u="none">
                <a:solidFill>
                  <a:srgbClr val="0D0D0D"/>
                </a:solidFill>
                <a:latin typeface="Arial"/>
              </a:rPr>
              <a:t>Evolution CA x catégorie</a:t>
            </a:r>
          </a:p>
        </c:rich>
      </c:tx>
      <c:layout>
        <c:manualLayout>
          <c:xMode val="edge"/>
          <c:yMode val="edge"/>
          <c:x val="0.322945"/>
          <c:y val="0"/>
          <c:w val="0.215516"/>
          <c:h val="0.0697467"/>
        </c:manualLayout>
      </c:layout>
      <c:overlay val="1"/>
      <c:spPr>
        <a:noFill/>
        <a:effectLst/>
      </c:spPr>
    </c:title>
    <c:autoTitleDeleted val="1"/>
    <c:plotArea>
      <c:layout>
        <c:manualLayout>
          <c:layoutTarget val="inner"/>
          <c:xMode val="edge"/>
          <c:yMode val="edge"/>
          <c:x val="0.12841"/>
          <c:y val="0.0697467"/>
          <c:w val="0.731097"/>
          <c:h val="0.88363"/>
        </c:manualLayout>
      </c:layout>
      <c:lineChart>
        <c:grouping val="standard"/>
        <c:varyColors val="0"/>
        <c:ser>
          <c:idx val="0"/>
          <c:order val="0"/>
          <c:tx>
            <c:v>Bien de cons.</c:v>
          </c:tx>
          <c:spPr>
            <a:solidFill>
              <a:schemeClr val="accent1"/>
            </a:solidFill>
            <a:ln w="28575" cap="rnd">
              <a:solidFill>
                <a:srgbClr val="00B0F0"/>
              </a:solidFill>
              <a:prstDash val="solid"/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>
                <a:solidFill>
                  <a:schemeClr val="accent1"/>
                </a:solidFill>
                <a:prstDash val="solid"/>
                <a:miter lim="800000"/>
              </a:ln>
              <a:effectLst/>
            </c:spPr>
          </c:marker>
          <c:dLbls>
            <c:numFmt formatCode="&quot; &quot;#,##0.00&quot; € &quot;;&quot;-&quot;#,##0.00&quot; € &quot;;&quot; '-&quot;??&quot; € &quot;" sourceLinked="0"/>
            <c:txPr>
              <a:bodyPr/>
              <a:lstStyle/>
              <a:p>
                <a:pPr>
                  <a:defRPr b="0" i="0" strike="noStrike" sz="900" u="non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'Dashboard'!$C$4:$H$4</c:f>
              <c:strCache>
                <c:ptCount val="6"/>
                <c:pt idx="0">
                  <c:v>SEPT</c:v>
                </c:pt>
                <c:pt idx="1">
                  <c:v>OCT</c:v>
                </c:pt>
                <c:pt idx="2">
                  <c:v>NOV</c:v>
                </c:pt>
                <c:pt idx="3">
                  <c:v>DEC</c:v>
                </c:pt>
                <c:pt idx="4">
                  <c:v>JAN</c:v>
                </c:pt>
                <c:pt idx="5">
                  <c:v>FEV</c:v>
                </c:pt>
              </c:strCache>
            </c:strRef>
          </c:cat>
          <c:val>
            <c:numRef>
              <c:f>'Dashboard'!$C$6:$H$6</c:f>
              <c:numCache>
                <c:ptCount val="6"/>
                <c:pt idx="0">
                  <c:v>10543.000000</c:v>
                </c:pt>
                <c:pt idx="1">
                  <c:v>11458.000000</c:v>
                </c:pt>
                <c:pt idx="2">
                  <c:v>13520.000000</c:v>
                </c:pt>
                <c:pt idx="3">
                  <c:v>14023.000000</c:v>
                </c:pt>
                <c:pt idx="4">
                  <c:v>14983.000000</c:v>
                </c:pt>
                <c:pt idx="5">
                  <c:v>14763.900000</c:v>
                </c:pt>
              </c:numCache>
            </c:numRef>
          </c:val>
          <c:smooth val="0"/>
        </c:ser>
        <c:ser>
          <c:idx val="1"/>
          <c:order val="1"/>
          <c:tx>
            <c:v>Nourriture</c:v>
          </c:tx>
          <c:spPr>
            <a:solidFill>
              <a:schemeClr val="accent2"/>
            </a:solidFill>
            <a:ln w="28575" cap="rnd">
              <a:solidFill>
                <a:srgbClr val="00B050"/>
              </a:solidFill>
              <a:prstDash val="solid"/>
              <a:round/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 cap="flat">
                <a:solidFill>
                  <a:schemeClr val="accent2"/>
                </a:solidFill>
                <a:prstDash val="solid"/>
                <a:miter lim="800000"/>
              </a:ln>
              <a:effectLst/>
            </c:spPr>
          </c:marker>
          <c:dLbls>
            <c:numFmt formatCode="&quot; &quot;#,##0.00&quot; € &quot;;&quot;-&quot;#,##0.00&quot; € &quot;;&quot; '-&quot;??&quot; € &quot;" sourceLinked="0"/>
            <c:txPr>
              <a:bodyPr/>
              <a:lstStyle/>
              <a:p>
                <a:pPr>
                  <a:defRPr b="0" i="0" strike="noStrike" sz="900" u="non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'Dashboard'!$C$4:$H$4</c:f>
              <c:strCache>
                <c:ptCount val="6"/>
                <c:pt idx="0">
                  <c:v>SEPT</c:v>
                </c:pt>
                <c:pt idx="1">
                  <c:v>OCT</c:v>
                </c:pt>
                <c:pt idx="2">
                  <c:v>NOV</c:v>
                </c:pt>
                <c:pt idx="3">
                  <c:v>DEC</c:v>
                </c:pt>
                <c:pt idx="4">
                  <c:v>JAN</c:v>
                </c:pt>
                <c:pt idx="5">
                  <c:v>FEV</c:v>
                </c:pt>
              </c:strCache>
            </c:strRef>
          </c:cat>
          <c:val>
            <c:numRef>
              <c:f>'Dashboard'!$C$7:$H$7</c:f>
              <c:numCache>
                <c:ptCount val="6"/>
                <c:pt idx="0">
                  <c:v>13855.000000</c:v>
                </c:pt>
                <c:pt idx="1">
                  <c:v>16052.000000</c:v>
                </c:pt>
                <c:pt idx="2">
                  <c:v>16797.000000</c:v>
                </c:pt>
                <c:pt idx="3">
                  <c:v>17582.000000</c:v>
                </c:pt>
                <c:pt idx="4">
                  <c:v>18216.000000</c:v>
                </c:pt>
                <c:pt idx="5">
                  <c:v>24898.820000</c:v>
                </c:pt>
              </c:numCache>
            </c:numRef>
          </c:val>
          <c:smooth val="0"/>
        </c:ser>
        <c:ser>
          <c:idx val="2"/>
          <c:order val="2"/>
          <c:tx>
            <c:v>High tech</c:v>
          </c:tx>
          <c:spPr>
            <a:solidFill>
              <a:schemeClr val="accent3"/>
            </a:solidFill>
            <a:ln w="28575" cap="rnd">
              <a:solidFill>
                <a:srgbClr val="FF0000"/>
              </a:solidFill>
              <a:prstDash val="solid"/>
              <a:round/>
            </a:ln>
            <a:effectLst/>
          </c:spPr>
          <c:marker>
            <c:symbol val="circle"/>
            <c:size val="4"/>
            <c:spPr>
              <a:solidFill>
                <a:schemeClr val="accent3"/>
              </a:solidFill>
              <a:ln w="9525" cap="flat">
                <a:solidFill>
                  <a:schemeClr val="accent3"/>
                </a:solidFill>
                <a:prstDash val="solid"/>
                <a:miter lim="800000"/>
              </a:ln>
              <a:effectLst/>
            </c:spPr>
          </c:marker>
          <c:dLbls>
            <c:numFmt formatCode="&quot; &quot;#,##0.00&quot; € &quot;;&quot;-&quot;#,##0.00&quot; € &quot;;&quot; '-&quot;??&quot; € &quot;" sourceLinked="0"/>
            <c:txPr>
              <a:bodyPr/>
              <a:lstStyle/>
              <a:p>
                <a:pPr>
                  <a:defRPr b="0" i="0" strike="noStrike" sz="900" u="none">
                    <a:solidFill>
                      <a:srgbClr val="404040"/>
                    </a:solidFill>
                    <a:latin typeface="Calibri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'Dashboard'!$C$4:$H$4</c:f>
              <c:strCache>
                <c:ptCount val="6"/>
                <c:pt idx="0">
                  <c:v>SEPT</c:v>
                </c:pt>
                <c:pt idx="1">
                  <c:v>OCT</c:v>
                </c:pt>
                <c:pt idx="2">
                  <c:v>NOV</c:v>
                </c:pt>
                <c:pt idx="3">
                  <c:v>DEC</c:v>
                </c:pt>
                <c:pt idx="4">
                  <c:v>JAN</c:v>
                </c:pt>
                <c:pt idx="5">
                  <c:v>FEV</c:v>
                </c:pt>
              </c:strCache>
            </c:strRef>
          </c:cat>
          <c:val>
            <c:numRef>
              <c:f>'Dashboard'!$C$8:$H$8</c:f>
              <c:numCache>
                <c:ptCount val="6"/>
                <c:pt idx="0">
                  <c:v>3002.000000</c:v>
                </c:pt>
                <c:pt idx="1">
                  <c:v>3769.000000</c:v>
                </c:pt>
                <c:pt idx="2">
                  <c:v>4230.000000</c:v>
                </c:pt>
                <c:pt idx="3">
                  <c:v>4341.000000</c:v>
                </c:pt>
                <c:pt idx="4">
                  <c:v>2713.000000</c:v>
                </c:pt>
                <c:pt idx="5">
                  <c:v>0.000000</c:v>
                </c:pt>
              </c:numCache>
            </c:numRef>
          </c:val>
          <c:smooth val="0"/>
        </c:ser>
        <c:marker val="1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D9D9D9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900" u="none">
                <a:solidFill>
                  <a:srgbClr val="595959"/>
                </a:solidFill>
                <a:latin typeface="Calibri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</c:scaling>
        <c:delete val="0"/>
        <c:axPos val="l"/>
        <c:majorGridlines>
          <c:spPr>
            <a:ln w="12700" cap="flat">
              <a:solidFill>
                <a:srgbClr val="D9D9D9"/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900" u="none">
                <a:solidFill>
                  <a:srgbClr val="595959"/>
                </a:solidFill>
                <a:latin typeface="Calibri"/>
              </a:defRPr>
            </a:pPr>
          </a:p>
        </c:txPr>
        <c:crossAx val="2094734552"/>
        <c:crosses val="autoZero"/>
        <c:crossBetween val="between"/>
        <c:majorUnit val="7500"/>
        <c:minorUnit val="3750"/>
      </c:valAx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877783"/>
          <c:y val="0.419156"/>
          <c:w val="0.122217"/>
          <c:h val="0.10770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b="0" i="0" strike="noStrike" sz="900" u="non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12700" cap="flat">
      <a:solidFill>
        <a:srgbClr val="D9D9D9"/>
      </a:solidFill>
      <a:prstDash val="solid"/>
      <a:round/>
    </a:ln>
    <a:effectLst/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roundedCorners val="0"/>
  <c:chart>
    <c:title>
      <c:tx>
        <c:rich>
          <a:bodyPr rot="0"/>
          <a:lstStyle/>
          <a:p>
            <a:pPr>
              <a:defRPr b="0" i="0" strike="noStrike" sz="1400" u="none">
                <a:solidFill>
                  <a:srgbClr val="203764"/>
                </a:solidFill>
                <a:latin typeface="Arial"/>
              </a:defRPr>
            </a:pPr>
            <a:r>
              <a:rPr b="0" i="0" strike="noStrike" sz="1400" u="none">
                <a:solidFill>
                  <a:srgbClr val="203764"/>
                </a:solidFill>
                <a:latin typeface="Arial"/>
              </a:rPr>
              <a:t>CA par catégorie</a:t>
            </a:r>
          </a:p>
        </c:rich>
      </c:tx>
      <c:layout>
        <c:manualLayout>
          <c:xMode val="edge"/>
          <c:yMode val="edge"/>
          <c:x val="0.421367"/>
          <c:y val="0"/>
          <c:w val="0.157265"/>
          <c:h val="0.0731927"/>
        </c:manualLayout>
      </c:layout>
      <c:overlay val="1"/>
      <c:spPr>
        <a:noFill/>
        <a:effectLst/>
      </c:spPr>
    </c:title>
    <c:autoTitleDeleted val="1"/>
    <c:plotArea>
      <c:layout>
        <c:manualLayout>
          <c:layoutTarget val="inner"/>
          <c:xMode val="edge"/>
          <c:yMode val="edge"/>
          <c:x val="0.150763"/>
          <c:y val="0.0731927"/>
          <c:w val="0.844237"/>
          <c:h val="0.870458"/>
        </c:manualLayout>
      </c:layout>
      <c:barChart>
        <c:barDir val="col"/>
        <c:grouping val="clustered"/>
        <c:varyColors val="0"/>
        <c:ser>
          <c:idx val="0"/>
          <c:order val="0"/>
          <c:tx>
            <c:v>CA</c:v>
          </c:tx>
          <c:spPr>
            <a:solidFill>
              <a:schemeClr val="accent1"/>
            </a:solidFill>
            <a:ln w="12700" cap="flat">
              <a:noFill/>
              <a:miter lim="400000"/>
            </a:ln>
            <a:effectLst/>
          </c:spPr>
          <c:invertIfNegative val="0"/>
          <c:dLbls>
            <c:numFmt formatCode="&quot; &quot;#,##0.00&quot; € &quot;;&quot;-&quot;#,##0.00&quot; € &quot;;&quot; '-&quot;??&quot; € &quot;" sourceLinked="0"/>
            <c:txPr>
              <a:bodyPr/>
              <a:lstStyle/>
              <a:p>
                <a:pPr>
                  <a:defRPr b="0" i="0" strike="noStrike" sz="900" u="non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'Dashboard'!$B$6:$B$8</c:f>
              <c:strCache>
                <c:ptCount val="3"/>
                <c:pt idx="0">
                  <c:v>bien de conso.</c:v>
                </c:pt>
                <c:pt idx="1">
                  <c:v>nourriture</c:v>
                </c:pt>
                <c:pt idx="2">
                  <c:v>high tech</c:v>
                </c:pt>
              </c:strCache>
            </c:strRef>
          </c:cat>
          <c:val>
            <c:numRef>
              <c:f>'Dashboard'!$J$6:$J$8</c:f>
              <c:numCache>
                <c:ptCount val="3"/>
                <c:pt idx="0">
                  <c:v>79290.900000</c:v>
                </c:pt>
                <c:pt idx="1">
                  <c:v>107400.820000</c:v>
                </c:pt>
                <c:pt idx="2">
                  <c:v>18055.000000</c:v>
                </c:pt>
              </c:numCache>
            </c:numRef>
          </c:val>
        </c:ser>
        <c:gapWidth val="70"/>
        <c:overlap val="-27"/>
        <c:axId val="2094734552"/>
        <c:axId val="2094734553"/>
      </c:bar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D9D9D9"/>
            </a:solidFill>
            <a:prstDash val="solid"/>
            <a:round/>
          </a:ln>
        </c:spPr>
        <c:txPr>
          <a:bodyPr rot="0"/>
          <a:lstStyle/>
          <a:p>
            <a:pPr>
              <a:defRPr b="0" i="0" strike="noStrike" sz="1100" u="none">
                <a:solidFill>
                  <a:srgbClr val="000000"/>
                </a:solidFill>
                <a:latin typeface="Arial"/>
              </a:defRPr>
            </a:pPr>
          </a:p>
        </c:txPr>
        <c:crossAx val="2094734553"/>
        <c:crosses val="autoZero"/>
        <c:auto val="1"/>
        <c:lblAlgn val="ctr"/>
        <c:noMultiLvlLbl val="1"/>
      </c:catAx>
      <c:valAx>
        <c:axId val="2094734553"/>
        <c:scaling>
          <c:orientation val="minMax"/>
        </c:scaling>
        <c:delete val="0"/>
        <c:axPos val="l"/>
        <c:majorGridlines>
          <c:spPr>
            <a:ln w="12700" cap="flat">
              <a:solidFill>
                <a:srgbClr val="D9D9D9"/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round/>
          </a:ln>
        </c:spPr>
        <c:txPr>
          <a:bodyPr rot="0"/>
          <a:lstStyle/>
          <a:p>
            <a:pPr>
              <a:defRPr b="0" i="0" strike="noStrike" sz="900" u="none">
                <a:solidFill>
                  <a:srgbClr val="808080"/>
                </a:solidFill>
                <a:latin typeface="Arial"/>
              </a:defRPr>
            </a:pPr>
          </a:p>
        </c:txPr>
        <c:crossAx val="2094734552"/>
        <c:crosses val="autoZero"/>
        <c:crossBetween val="between"/>
        <c:majorUnit val="27500"/>
        <c:minorUnit val="13750"/>
      </c:valAx>
      <c:spPr>
        <a:noFill/>
        <a:ln w="12700" cap="flat">
          <a:noFill/>
          <a:miter lim="400000"/>
        </a:ln>
        <a:effectLst/>
      </c:spPr>
    </c:plotArea>
    <c:plotVisOnly val="1"/>
    <c:dispBlanksAs val="gap"/>
  </c:chart>
  <c:spPr>
    <a:solidFill>
      <a:srgbClr val="FFFFFF"/>
    </a:solidFill>
    <a:ln w="12700" cap="flat">
      <a:solidFill>
        <a:srgbClr val="D9D9D9"/>
      </a:solidFill>
      <a:prstDash val="solid"/>
      <a:round/>
    </a:ln>
    <a:effectLst/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</Relationships>
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3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297955</xdr:colOff>
      <xdr:row>2</xdr:row>
      <xdr:rowOff>4373</xdr:rowOff>
    </xdr:from>
    <xdr:to>
      <xdr:col>20</xdr:col>
      <xdr:colOff>571500</xdr:colOff>
      <xdr:row>35</xdr:row>
      <xdr:rowOff>37003</xdr:rowOff>
    </xdr:to>
    <xdr:graphicFrame>
      <xdr:nvGraphicFramePr>
        <xdr:cNvPr id="2" name="Graphique 1"/>
        <xdr:cNvGraphicFramePr/>
      </xdr:nvGraphicFramePr>
      <xdr:xfrm>
        <a:off x="297955" y="385373"/>
        <a:ext cx="13735545" cy="6319131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306983</xdr:colOff>
      <xdr:row>2</xdr:row>
      <xdr:rowOff>23423</xdr:rowOff>
    </xdr:from>
    <xdr:to>
      <xdr:col>13</xdr:col>
      <xdr:colOff>590550</xdr:colOff>
      <xdr:row>25</xdr:row>
      <xdr:rowOff>113203</xdr:rowOff>
    </xdr:to>
    <xdr:graphicFrame>
      <xdr:nvGraphicFramePr>
        <xdr:cNvPr id="4" name="Graphique 2"/>
        <xdr:cNvGraphicFramePr/>
      </xdr:nvGraphicFramePr>
      <xdr:xfrm>
        <a:off x="306983" y="404423"/>
        <a:ext cx="9033868" cy="4471281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drawings/drawing3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28446</xdr:colOff>
      <xdr:row>2</xdr:row>
      <xdr:rowOff>18641</xdr:rowOff>
    </xdr:from>
    <xdr:to>
      <xdr:col>12</xdr:col>
      <xdr:colOff>434974</xdr:colOff>
      <xdr:row>26</xdr:row>
      <xdr:rowOff>163139</xdr:rowOff>
    </xdr:to>
    <xdr:graphicFrame>
      <xdr:nvGraphicFramePr>
        <xdr:cNvPr id="6" name="Graphique 1"/>
        <xdr:cNvGraphicFramePr/>
      </xdr:nvGraphicFramePr>
      <xdr:xfrm>
        <a:off x="28446" y="399641"/>
        <a:ext cx="8483729" cy="4716499"/>
      </xdr:xfrm>
      <a:graphic xmlns:a="http://schemas.openxmlformats.org/drawingml/2006/main"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</xdr:wsDr>
</file>

<file path=xl/pivotCache/_rels/pivotCacheDefinition1.xml.rels><?xml version="1.0" encoding="UTF-8"?>
<Relationships xmlns="http://schemas.openxmlformats.org/package/2006/relationships"><Relationship Id="rId1" Type="http://schemas.openxmlformats.org/officeDocument/2006/relationships/pivotCacheRecords" Target="pivotCacheRecords1.xml"/></Relationships>

</file>

<file path=xl/pivotCache/pivotCacheDefinition1.xml><?xml version="1.0" encoding="utf-8"?>
<pivotCacheDefinition xmlns:r="http://schemas.openxmlformats.org/officeDocument/2006/relationships" xmlns:mc="http://schemas.openxmlformats.org/markup-compatibility/2006" xmlns="http://schemas.openxmlformats.org/spreadsheetml/2006/main" r:id="rId1" refreshedDate="0" recordCount="660" createdVersion="7">
  <cacheSource type="worksheet">
    <worksheetSource ref="A1:D661" sheet="DATA"/>
  </cacheSource>
  <cacheFields count="4">
    <cacheField name="ID client" numFmtId="0">
      <sharedItems containsSemiMixedTypes="0" containsNonDate="0" containsString="0" containsNumber="1" containsInteger="1" minValue="1" maxValue="74" count="66">
        <n v="26"/>
        <n v="34"/>
        <n v="6"/>
        <n v="15"/>
        <n v="48"/>
        <n v="23"/>
        <n v="7"/>
        <n v="30"/>
        <n v="13"/>
        <n v="57"/>
        <n v="50"/>
        <n v="43"/>
        <n v="25"/>
        <n v="10"/>
        <n v="29"/>
        <n v="32"/>
        <n v="49"/>
        <n v="11"/>
        <n v="28"/>
        <n v="9"/>
        <n v="5"/>
        <n v="68"/>
        <n v="21"/>
        <n v="19"/>
        <n v="8"/>
        <n v="40"/>
        <n v="52"/>
        <n v="31"/>
        <n v="38"/>
        <n v="14"/>
        <n v="36"/>
        <n v="27"/>
        <n v="17"/>
        <n v="47"/>
        <n v="20"/>
        <n v="12"/>
        <n v="1"/>
        <n v="24"/>
        <n v="2"/>
        <n v="44"/>
        <n v="51"/>
        <n v="16"/>
        <n v="37"/>
        <n v="3"/>
        <n v="67"/>
        <n v="41"/>
        <n v="63"/>
        <n v="4"/>
        <n v="42"/>
        <n v="54"/>
        <n v="59"/>
        <n v="18"/>
        <n v="39"/>
        <n v="22"/>
        <n v="45"/>
        <n v="60"/>
        <n v="35"/>
        <n v="33"/>
        <n v="46"/>
        <n v="58"/>
        <n v="74"/>
        <n v="56"/>
        <n v="53"/>
        <n v="55"/>
        <n v="62"/>
        <n v="64"/>
      </sharedItems>
    </cacheField>
    <cacheField name="Temps d'achat" numFmtId="0">
      <sharedItems containsSemiMixedTypes="0" containsNonDate="0" containsString="0" containsNumber="1" containsInteger="1" minValue="1.5" maxValue="13" count="410">
        <n v="3.2"/>
        <n v="4.18"/>
        <n v="8.41"/>
        <n v="4.68"/>
        <n v="2.6"/>
        <n v="5.93"/>
        <n v="2.8"/>
        <n v="3.9"/>
        <n v="3.7"/>
        <n v="2.3"/>
        <n v="2.7"/>
        <n v="1.7"/>
        <n v="4"/>
        <n v="2"/>
        <n v="7.37"/>
        <n v="4.39"/>
        <n v="5.65"/>
        <n v="4.15"/>
        <n v="4.54"/>
        <n v="5.46"/>
        <n v="6.31"/>
        <n v="4.06"/>
        <n v="3.5"/>
        <n v="4.14"/>
        <n v="7.18"/>
        <n v="2.1"/>
        <n v="1.5"/>
        <n v="4.37"/>
        <n v="3.8"/>
        <n v="5.58"/>
        <n v="4.62"/>
        <n v="4.44"/>
        <n v="2.67"/>
        <n v="4.03"/>
        <n v="2.9"/>
        <n v="7.38"/>
        <n v="4.13"/>
        <n v="6.41"/>
        <n v="8.390000000000001"/>
        <n v="5.85"/>
        <n v="1.9"/>
        <n v="7.22"/>
        <n v="5.22"/>
        <n v="9.050000000000001"/>
        <n v="4.8"/>
        <n v="3.6"/>
        <n v="5.3"/>
        <n v="3"/>
        <n v="4.65"/>
        <n v="4.46"/>
        <n v="2.4"/>
        <n v="5.03"/>
        <n v="1.8"/>
        <n v="4.32"/>
        <n v="6.18"/>
        <n v="7.72"/>
        <n v="3.3"/>
        <n v="6.68"/>
        <n v="6.22"/>
        <n v="7.27"/>
        <n v="4.31"/>
        <n v="6.63"/>
        <n v="5.48"/>
        <n v="7.79"/>
        <n v="6.25"/>
        <n v="8.119999999999999"/>
        <n v="4.96"/>
        <n v="5.42"/>
        <n v="7.45"/>
        <n v="4.34"/>
        <n v="4.66"/>
        <n v="6.47"/>
        <n v="4.11"/>
        <n v="6.23"/>
        <n v="5.76"/>
        <n v="7.29"/>
        <n v="5.15"/>
        <n v="7.76"/>
        <n v="6.76"/>
        <n v="5.2"/>
        <n v="4.84"/>
        <n v="8.550000000000001"/>
        <n v="4.12"/>
        <n v="7"/>
        <n v="5.1"/>
        <n v="4.17"/>
        <n v="4.48"/>
        <n v="4.64"/>
        <n v="1.6"/>
        <n v="4.92"/>
        <n v="2.5"/>
        <n v="5.43"/>
        <n v="4.83"/>
        <n v="6.71"/>
        <n v="5.84"/>
        <n v="5.23"/>
        <n v="7.06"/>
        <n v="4.57"/>
        <n v="5.35"/>
        <n v="8.35"/>
        <n v="4.61"/>
        <n v="7.9"/>
        <n v="7.25"/>
        <n v="5.5"/>
        <n v="8.68"/>
        <n v="8.539999999999999"/>
        <n v="5.24"/>
        <n v="8.6"/>
        <n v="4.99"/>
        <n v="9.85"/>
        <n v="4.28"/>
        <n v="5.56"/>
        <n v="5.79"/>
        <n v="4.26"/>
        <n v="6.16"/>
        <n v="4.77"/>
        <n v="4.38"/>
        <n v="4.93"/>
        <n v="7.58"/>
        <n v="4.55"/>
        <n v="4.59"/>
        <n v="6.5"/>
        <n v="4.2"/>
        <n v="4.7"/>
        <n v="7.81"/>
        <n v="5.47"/>
        <n v="5.41"/>
        <n v="5.39"/>
        <n v="6.73"/>
        <n v="5.25"/>
        <n v="6.02"/>
        <n v="5.05"/>
        <n v="4.24"/>
        <n v="10.2"/>
        <n v="4.52"/>
        <n v="5.64"/>
        <n v="4.69"/>
        <n v="4.88"/>
        <n v="8.27"/>
        <n v="5.38"/>
        <n v="5.77"/>
        <n v="5.29"/>
        <n v="5.14"/>
        <n v="4.56"/>
        <n v="5.44"/>
        <n v="5.61"/>
        <n v="8.91"/>
        <n v="8.98"/>
        <n v="5.68"/>
        <n v="6.33"/>
        <n v="6.7"/>
        <n v="4.05"/>
        <n v="9.5"/>
        <n v="6.96"/>
        <n v="7.07"/>
        <n v="7.19"/>
        <n v="5.66"/>
        <n v="7.05"/>
        <n v="6.15"/>
        <n v="5.7"/>
        <n v="5.97"/>
        <n v="6.12"/>
        <n v="7.48"/>
        <n v="8.94"/>
        <n v="6.67"/>
        <n v="5.67"/>
        <n v="7.6"/>
        <n v="6.46"/>
        <n v="9.960000000000001"/>
        <n v="8.289999999999999"/>
        <n v="4.3"/>
        <n v="6.92"/>
        <n v="6.55"/>
        <n v="5.86"/>
        <n v="4.75"/>
        <n v="9.75"/>
        <n v="5.63"/>
        <n v="7.31"/>
        <n v="5.88"/>
        <n v="4.04"/>
        <n v="5.34"/>
        <n v="10.6"/>
        <n v="9.880000000000001"/>
        <n v="6.82"/>
        <n v="9.1"/>
        <n v="7.21"/>
        <n v="5.31"/>
        <n v="6.34"/>
        <n v="7.46"/>
        <n v="5.45"/>
        <n v="6.64"/>
        <n v="6.06"/>
        <n v="6.59"/>
        <n v="8.609999999999999"/>
        <n v="6.91"/>
        <n v="4.22"/>
        <n v="7.97"/>
        <n v="7.93"/>
        <n v="5.36"/>
        <n v="7.42"/>
        <n v="9.65"/>
        <n v="8.970000000000001"/>
        <n v="4.87"/>
        <n v="8.08"/>
        <n v="7.7"/>
        <n v="7.75"/>
        <n v="6.99"/>
        <n v="6.65"/>
        <n v="7.52"/>
        <n v="6.85"/>
        <n v="5.91"/>
        <n v="6.24"/>
        <n v="6.43"/>
        <n v="7.11"/>
        <n v="5.96"/>
        <n v="7.87"/>
        <n v="9.27"/>
        <n v="6.09"/>
        <n v="9.66"/>
        <n v="6.66"/>
        <n v="6.17"/>
        <n v="8.859999999999999"/>
        <n v="9.25"/>
        <n v="7.98"/>
        <n v="11.4"/>
        <n v="5.83"/>
        <n v="7.34"/>
        <n v="5.98"/>
        <n v="7.33"/>
        <n v="12.2"/>
        <n v="7.69"/>
        <n v="5.87"/>
        <n v="6.69"/>
        <n v="4.67"/>
        <n v="9.529999999999999"/>
        <n v="9.58"/>
        <n v="4.76"/>
        <n v="7.67"/>
        <n v="7.59"/>
        <n v="9.300000000000001"/>
        <n v="5.59"/>
        <n v="6.28"/>
        <n v="6.97"/>
        <n v="5.18"/>
        <n v="6.27"/>
        <n v="8.619999999999999"/>
        <n v="9.17"/>
        <n v="6.45"/>
        <n v="4.85"/>
        <n v="9"/>
        <n v="8.220000000000001"/>
        <n v="6.54"/>
        <n v="9.01"/>
        <n v="9.44"/>
        <n v="5.53"/>
        <n v="8.779999999999999"/>
        <n v="6.8"/>
        <n v="9.210000000000001"/>
        <n v="8"/>
        <n v="8.49"/>
        <n v="8.02"/>
        <n v="9.91"/>
        <n v="4.78"/>
        <n v="7.28"/>
        <n v="8.140000000000001"/>
        <n v="11"/>
        <n v="7.3"/>
        <n v="5.12"/>
        <n v="6.38"/>
        <n v="6.49"/>
        <n v="7.84"/>
        <n v="8.31"/>
        <n v="8.44"/>
        <n v="11.6"/>
        <n v="6.72"/>
        <n v="6.81"/>
        <n v="6.57"/>
        <n v="4.5"/>
        <n v="9.99"/>
        <n v="9.18"/>
        <n v="8.17"/>
        <n v="6.21"/>
        <n v="8.1"/>
        <n v="8.640000000000001"/>
        <n v="8.85"/>
        <n v="7.91"/>
        <n v="7.73"/>
        <n v="8.699999999999999"/>
        <n v="8.52"/>
        <n v="6.03"/>
        <n v="6.51"/>
        <n v="9.619999999999999"/>
        <n v="9.56"/>
        <n v="9.07"/>
        <n v="11.1"/>
        <n v="6.05"/>
        <n v="13"/>
        <n v="7.71"/>
        <n v="6.36"/>
        <n v="9.06"/>
        <n v="7.88"/>
        <n v="8.720000000000001"/>
        <n v="9.029999999999999"/>
        <n v="9.02"/>
        <n v="8.800000000000001"/>
        <n v="8.630000000000001"/>
        <n v="9.15"/>
        <n v="8.470000000000001"/>
        <n v="7.66"/>
        <n v="4.02"/>
        <n v="7.68"/>
        <n v="9.33"/>
        <n v="8.34"/>
        <n v="8.19"/>
        <n v="9.59"/>
        <n v="6.93"/>
        <n v="5.73"/>
        <n v="9.859999999999999"/>
        <n v="8.93"/>
        <n v="9.199999999999999"/>
        <n v="9.19"/>
        <n v="8.69"/>
        <n v="8.74"/>
        <n v="8.880000000000001"/>
        <n v="6.78"/>
        <n v="6.32"/>
        <n v="7.57"/>
        <n v="8.710000000000001"/>
        <n v="9.73"/>
        <n v="9.23"/>
        <n v="6.86"/>
        <n v="11.8"/>
        <n v="7.54"/>
        <n v="9.470000000000001"/>
        <n v="9.42"/>
        <n v="8.83"/>
        <n v="9.279999999999999"/>
        <n v="6.56"/>
        <n v="8.24"/>
        <n v="10.9"/>
        <n v="8.92"/>
        <n v="5.74"/>
        <n v="9.24"/>
        <n v="9.31"/>
        <n v="9.869999999999999"/>
        <n v="11.9"/>
        <n v="8.960000000000001"/>
        <n v="9.6"/>
        <n v="6.74"/>
        <n v="8.65"/>
        <n v="9.380000000000001"/>
        <n v="6.75"/>
        <n v="9.57"/>
        <n v="5.99"/>
        <n v="9.93"/>
        <n v="7.36"/>
        <n v="9.49"/>
        <n v="9.949999999999999"/>
        <n v="8.109999999999999"/>
        <n v="9.77"/>
        <n v="9.94"/>
        <n v="6.84"/>
        <n v="10.7"/>
        <n v="4.08"/>
        <n v="9.69"/>
        <n v="12"/>
        <n v="9.98"/>
        <n v="9.220000000000001"/>
        <n v="12.1"/>
        <n v="7.95"/>
        <n v="6.94"/>
        <n v="8.890000000000001"/>
        <n v="7.41"/>
        <n v="5.78"/>
        <n v="6.95"/>
        <n v="10.1"/>
        <n v="11.3"/>
        <n v="10"/>
        <n v="8.42"/>
        <n v="8.75"/>
        <n v="12.7"/>
        <n v="9.039999999999999"/>
        <n v="9.74"/>
        <n v="7.12"/>
        <n v="10.3"/>
        <n v="12.4"/>
        <n v="9.460000000000001"/>
        <n v="8.789999999999999"/>
        <n v="12.8"/>
        <n v="7.55"/>
        <n v="8.18"/>
        <n v="5.21"/>
        <n v="9.67"/>
        <n v="11.7"/>
        <n v="6.44"/>
        <n v="5.06"/>
        <n v="9.35"/>
        <n v="12.5"/>
        <n v="8.050000000000001"/>
        <n v="5.94"/>
        <n v="8.380000000000001"/>
        <n v="10.4"/>
        <n v="8.56"/>
        <n v="12.3"/>
        <n v="9.84"/>
        <n v="9.779999999999999"/>
        <n v="8.039999999999999"/>
        <n v="11.5"/>
        <n v="12.6"/>
        <n v="9.68"/>
      </sharedItems>
    </cacheField>
    <cacheField name="Montant" numFmtId="0">
      <sharedItems containsSemiMixedTypes="0" containsNonDate="0" containsString="0" containsNumber="1" containsInteger="1" minValue="6.97" maxValue="132.73" count="639">
        <n v="6.97"/>
        <n v="8"/>
        <n v="8.69"/>
        <n v="9.23"/>
        <n v="9.800000000000001"/>
        <n v="10.96"/>
        <n v="11.14"/>
        <n v="11.95"/>
        <n v="12.65"/>
        <n v="14"/>
        <n v="16.58"/>
        <n v="17.32"/>
        <n v="18.28"/>
        <n v="18.52"/>
        <n v="19.01"/>
        <n v="19.02"/>
        <n v="20.17"/>
        <n v="20.31"/>
        <n v="20.84"/>
        <n v="21.1"/>
        <n v="21.46"/>
        <n v="21.73"/>
        <n v="21.98"/>
        <n v="21.99"/>
        <n v="22.47"/>
        <n v="22.54"/>
        <n v="22.58"/>
        <n v="22.59"/>
        <n v="22.81"/>
        <n v="23.31"/>
        <n v="23.33"/>
        <n v="23.5"/>
        <n v="24.34"/>
        <n v="24.61"/>
        <n v="24.63"/>
        <n v="25.28"/>
        <n v="25.68"/>
        <n v="26.05"/>
        <n v="26.08"/>
        <n v="26.63"/>
        <n v="26.77"/>
        <n v="27.64"/>
        <n v="27.84"/>
        <n v="28.16"/>
        <n v="28.32"/>
        <n v="28.75"/>
        <n v="28.76"/>
        <n v="29.17"/>
        <n v="29.32"/>
        <n v="29.99"/>
        <n v="30.33"/>
        <n v="30.62"/>
        <n v="30.67"/>
        <n v="30.68"/>
        <n v="30.74"/>
        <n v="30.81"/>
        <n v="31.1"/>
        <n v="31.21"/>
        <n v="31.37"/>
        <n v="31.48"/>
        <n v="31.57"/>
        <n v="31.65"/>
        <n v="31.75"/>
        <n v="32.7"/>
        <n v="33.03"/>
        <n v="33.05"/>
        <n v="33.18"/>
        <n v="33.45"/>
        <n v="33.97"/>
        <n v="34.05"/>
        <n v="34.28"/>
        <n v="34.41"/>
        <n v="34.47"/>
        <n v="34.53"/>
        <n v="34.77"/>
        <n v="34.97"/>
        <n v="35.03"/>
        <n v="35.11"/>
        <n v="35.26"/>
        <n v="35.38"/>
        <n v="35.53"/>
        <n v="35.58"/>
        <n v="35.75"/>
        <n v="35.78"/>
        <n v="35.8"/>
        <n v="36.2"/>
        <n v="36.21"/>
        <n v="36.31"/>
        <n v="36.51"/>
        <n v="36.57"/>
        <n v="36.58"/>
        <n v="36.71"/>
        <n v="36.72"/>
        <n v="36.99"/>
        <n v="37.07"/>
        <n v="37.39"/>
        <n v="37.46"/>
        <n v="37.83"/>
        <n v="37.87"/>
        <n v="38.09"/>
        <n v="38.1"/>
        <n v="38.17"/>
        <n v="38.24"/>
        <n v="38.45"/>
        <n v="38.61"/>
        <n v="38.69"/>
        <n v="38.86"/>
        <n v="38.9"/>
        <n v="39.17"/>
        <n v="39.54"/>
        <n v="39.58"/>
        <n v="39.72"/>
        <n v="39.82"/>
        <n v="39.99"/>
        <n v="40.14"/>
        <n v="40.15"/>
        <n v="40.19"/>
        <n v="40.79"/>
        <n v="40.86"/>
        <n v="40.88"/>
        <n v="41.23"/>
        <n v="41.24"/>
        <n v="41.34"/>
        <n v="41.49"/>
        <n v="41.59"/>
        <n v="41.82"/>
        <n v="42.01"/>
        <n v="42.13"/>
        <n v="42.26"/>
        <n v="42.33"/>
        <n v="42.46"/>
        <n v="42.51"/>
        <n v="42.69"/>
        <n v="42.91"/>
        <n v="42.98"/>
        <n v="43.17"/>
        <n v="43.18"/>
        <n v="43.2"/>
        <n v="43.26"/>
        <n v="43.28"/>
        <n v="43.32"/>
        <n v="43.41"/>
        <n v="43.55"/>
        <n v="43.75"/>
        <n v="43.81"/>
        <n v="43.95"/>
        <n v="43.97"/>
        <n v="44.09"/>
        <n v="44.21"/>
        <n v="44.23"/>
        <n v="44.25"/>
        <n v="44.27"/>
        <n v="44.29"/>
        <n v="44.37"/>
        <n v="44.39"/>
        <n v="44.4"/>
        <n v="44.6"/>
        <n v="44.63"/>
        <n v="44.64"/>
        <n v="44.82"/>
        <n v="44.87"/>
        <n v="44.95"/>
        <n v="45.03"/>
        <n v="45.31"/>
        <n v="45.65"/>
        <n v="45.66"/>
        <n v="45.75"/>
        <n v="45.76"/>
        <n v="45.79"/>
        <n v="45.83"/>
        <n v="45.88"/>
        <n v="45.92"/>
        <n v="46.17"/>
        <n v="46.24"/>
        <n v="46.33"/>
        <n v="46.56"/>
        <n v="46.76"/>
        <n v="46.77"/>
        <n v="46.8"/>
        <n v="46.9"/>
        <n v="47.04"/>
        <n v="47.22"/>
        <n v="47.3"/>
        <n v="47.37"/>
        <n v="47.5"/>
        <n v="47.61"/>
        <n v="47.69"/>
        <n v="47.74"/>
        <n v="47.75"/>
        <n v="47.91"/>
        <n v="47.98"/>
        <n v="48.14"/>
        <n v="48.18"/>
        <n v="48.26"/>
        <n v="48.4"/>
        <n v="48.57"/>
        <n v="48.8"/>
        <n v="48.83"/>
        <n v="48.99"/>
        <n v="49.24"/>
        <n v="49.27"/>
        <n v="49.48"/>
        <n v="49.54"/>
        <n v="49.61"/>
        <n v="49.8"/>
        <n v="49.81"/>
        <n v="49.92"/>
        <n v="50.07"/>
        <n v="50.18"/>
        <n v="50.27"/>
        <n v="50.29"/>
        <n v="50.33"/>
        <n v="50.34"/>
        <n v="50.46"/>
        <n v="50.61"/>
        <n v="50.62"/>
        <n v="50.65"/>
        <n v="50.66"/>
        <n v="50.74"/>
        <n v="50.8"/>
        <n v="50.83"/>
        <n v="50.93"/>
        <n v="50.94"/>
        <n v="51"/>
        <n v="51.12"/>
        <n v="51.14"/>
        <n v="51.33"/>
        <n v="51.35"/>
        <n v="51.36"/>
        <n v="51.43"/>
        <n v="51.67"/>
        <n v="51.69"/>
        <n v="51.82"/>
        <n v="51.89"/>
        <n v="51.97"/>
        <n v="51.98"/>
        <n v="51.99"/>
        <n v="52.07"/>
        <n v="52.08"/>
        <n v="52.1"/>
        <n v="52.3"/>
        <n v="52.36"/>
        <n v="52.4"/>
        <n v="52.45"/>
        <n v="52.51"/>
        <n v="52.61"/>
        <n v="52.84"/>
        <n v="52.87"/>
        <n v="52.91"/>
        <n v="52.93"/>
        <n v="52.97"/>
        <n v="53"/>
        <n v="53.17"/>
        <n v="53.2"/>
        <n v="53.4"/>
        <n v="53.41"/>
        <n v="53.51"/>
        <n v="53.52"/>
        <n v="53.57"/>
        <n v="53.62"/>
        <n v="53.91"/>
        <n v="53.96"/>
        <n v="54.28"/>
        <n v="54.32"/>
        <n v="54.49"/>
        <n v="54.51"/>
        <n v="54.56"/>
        <n v="54.57"/>
        <n v="54.71"/>
        <n v="54.74"/>
        <n v="54.85"/>
        <n v="54.93"/>
        <n v="54.95"/>
        <n v="55.07"/>
        <n v="55.1"/>
        <n v="55.21"/>
        <n v="55.3"/>
        <n v="55.31"/>
        <n v="55.39"/>
        <n v="55.41"/>
        <n v="55.42"/>
        <n v="55.46"/>
        <n v="55.5"/>
        <n v="55.6"/>
        <n v="55.63"/>
        <n v="55.73"/>
        <n v="55.88"/>
        <n v="55.94"/>
        <n v="56.08"/>
        <n v="56.36"/>
        <n v="56.37"/>
        <n v="56.39"/>
        <n v="56.55"/>
        <n v="56.59"/>
        <n v="56.66"/>
        <n v="56.7"/>
        <n v="56.8"/>
        <n v="57"/>
        <n v="57.01"/>
        <n v="57.02"/>
        <n v="57.16"/>
        <n v="57.18"/>
        <n v="57.42"/>
        <n v="57.43"/>
        <n v="57.47"/>
        <n v="57.53"/>
        <n v="57.6"/>
        <n v="57.83"/>
        <n v="57.9"/>
        <n v="57.95"/>
        <n v="58"/>
        <n v="58.01"/>
        <n v="58.17"/>
        <n v="58.26"/>
        <n v="58.41"/>
        <n v="58.85"/>
        <n v="58.86"/>
        <n v="58.89"/>
        <n v="58.99"/>
        <n v="59.17"/>
        <n v="59.23"/>
        <n v="59.31"/>
        <n v="59.39"/>
        <n v="59.47"/>
        <n v="59.62"/>
        <n v="59.74"/>
        <n v="59.93"/>
        <n v="60.12"/>
        <n v="60.49"/>
        <n v="60.5"/>
        <n v="60.58"/>
        <n v="61.02"/>
        <n v="61.06"/>
        <n v="61.19"/>
        <n v="61.2"/>
        <n v="61.26"/>
        <n v="61.28"/>
        <n v="61.5"/>
        <n v="61.63"/>
        <n v="61.81"/>
        <n v="61.87"/>
        <n v="61.9"/>
        <n v="61.92"/>
        <n v="62.13"/>
        <n v="62.31"/>
        <n v="62.46"/>
        <n v="62.51"/>
        <n v="62.53"/>
        <n v="62.56"/>
        <n v="62.64"/>
        <n v="62.71"/>
        <n v="62.85"/>
        <n v="62.92"/>
        <n v="62.93"/>
        <n v="62.96"/>
        <n v="62.98"/>
        <n v="63"/>
        <n v="63.07"/>
        <n v="63.1"/>
        <n v="63.19"/>
        <n v="63.32"/>
        <n v="63.34"/>
        <n v="63.35"/>
        <n v="63.38"/>
        <n v="63.5"/>
        <n v="63.51"/>
        <n v="63.52"/>
        <n v="63.57"/>
        <n v="63.74"/>
        <n v="63.91"/>
        <n v="64.02"/>
        <n v="64.36"/>
        <n v="64.5"/>
        <n v="64.55"/>
        <n v="64.59999999999999"/>
        <n v="64.61"/>
        <n v="64.67"/>
        <n v="64.69"/>
        <n v="64.83"/>
        <n v="65.02"/>
        <n v="65.16"/>
        <n v="65.19"/>
        <n v="65.20999999999999"/>
        <n v="65.26000000000001"/>
        <n v="65.28"/>
        <n v="65.36"/>
        <n v="65.40000000000001"/>
        <n v="65.84"/>
        <n v="65.87"/>
        <n v="65.95"/>
        <n v="66.13"/>
        <n v="66.16"/>
        <n v="66.20999999999999"/>
        <n v="66.22"/>
        <n v="66.28"/>
        <n v="66.43000000000001"/>
        <n v="66.56"/>
        <n v="66.65000000000001"/>
        <n v="66.70999999999999"/>
        <n v="66.72"/>
        <n v="66.86"/>
        <n v="66.95999999999999"/>
        <n v="67.02"/>
        <n v="67.06999999999999"/>
        <n v="67.12"/>
        <n v="67.15000000000001"/>
        <n v="67.2"/>
        <n v="67.23"/>
        <n v="67.25"/>
        <n v="67.26000000000001"/>
        <n v="67.31"/>
        <n v="67.36"/>
        <n v="67.44"/>
        <n v="67.63"/>
        <n v="67.66"/>
        <n v="67.73999999999999"/>
        <n v="67.87"/>
        <n v="67.95"/>
        <n v="68.02"/>
        <n v="68.06999999999999"/>
        <n v="68.12"/>
        <n v="68.26000000000001"/>
        <n v="68.38"/>
        <n v="68.48"/>
        <n v="68.76000000000001"/>
        <n v="68.91"/>
        <n v="68.95999999999999"/>
        <n v="69.04000000000001"/>
        <n v="69.06"/>
        <n v="69.06999999999999"/>
        <n v="69.09999999999999"/>
        <n v="69.61"/>
        <n v="69.86"/>
        <n v="70"/>
        <n v="70.04000000000001"/>
        <n v="70.06"/>
        <n v="70.22"/>
        <n v="70.36"/>
        <n v="70.38"/>
        <n v="70.43000000000001"/>
        <n v="70.48999999999999"/>
        <n v="70.61"/>
        <n v="70.73999999999999"/>
        <n v="70.88"/>
        <n v="71.04000000000001"/>
        <n v="71.06999999999999"/>
        <n v="71.15000000000001"/>
        <n v="71.33"/>
        <n v="71.47"/>
        <n v="71.59999999999999"/>
        <n v="71.62"/>
        <n v="71.98"/>
        <n v="72.25"/>
        <n v="72.34999999999999"/>
        <n v="72.44"/>
        <n v="72.51000000000001"/>
        <n v="72.54000000000001"/>
        <n v="72.56"/>
        <n v="72.72"/>
        <n v="72.78"/>
        <n v="72.92"/>
        <n v="73.02"/>
        <n v="73.25"/>
        <n v="73.26000000000001"/>
        <n v="73.45"/>
        <n v="73.69"/>
        <n v="73.75"/>
        <n v="73.78"/>
        <n v="73.87"/>
        <n v="73.91"/>
        <n v="74.09"/>
        <n v="74.14"/>
        <n v="74.23999999999999"/>
        <n v="74.41"/>
        <n v="74.44"/>
        <n v="74.73999999999999"/>
        <n v="74.76000000000001"/>
        <n v="74.97"/>
        <n v="75.03"/>
        <n v="75.08"/>
        <n v="75.43000000000001"/>
        <n v="75.45999999999999"/>
        <n v="75.73999999999999"/>
        <n v="75.75"/>
        <n v="76.01000000000001"/>
        <n v="76.27"/>
        <n v="76.37"/>
        <n v="76.39"/>
        <n v="76.47"/>
        <n v="76.55"/>
        <n v="76.7"/>
        <n v="76.95999999999999"/>
        <n v="77.06999999999999"/>
        <n v="77.13"/>
        <n v="77.15000000000001"/>
        <n v="77.16"/>
        <n v="77.29000000000001"/>
        <n v="77.31999999999999"/>
        <n v="77.36"/>
        <n v="77.38"/>
        <n v="77.39"/>
        <n v="77.40000000000001"/>
        <n v="77.45"/>
        <n v="77.76000000000001"/>
        <n v="77.84"/>
        <n v="77.92"/>
        <n v="77.98999999999999"/>
        <n v="78.2"/>
        <n v="78.27"/>
        <n v="78.3"/>
        <n v="78.39"/>
        <n v="78.58"/>
        <n v="78.83"/>
        <n v="79.23"/>
        <n v="79.25"/>
        <n v="79.29000000000001"/>
        <n v="79.34999999999999"/>
        <n v="79.36"/>
        <n v="79.55"/>
        <n v="79.67"/>
        <n v="79.79000000000001"/>
        <n v="79.90000000000001"/>
        <n v="79.98999999999999"/>
        <n v="80"/>
        <n v="80.03"/>
        <n v="80.13"/>
        <n v="80.16"/>
        <n v="80.31"/>
        <n v="80.43000000000001"/>
        <n v="80.47"/>
        <n v="80.98999999999999"/>
        <n v="81.08"/>
        <n v="81.53"/>
        <n v="81.56999999999999"/>
        <n v="81.64"/>
        <n v="81.68000000000001"/>
        <n v="81.88"/>
        <n v="82.02"/>
        <n v="82.05"/>
        <n v="82.06999999999999"/>
        <n v="82.31"/>
        <n v="82.68000000000001"/>
        <n v="83.08"/>
        <n v="83.15000000000001"/>
        <n v="83.20999999999999"/>
        <n v="83.38"/>
        <n v="83.56999999999999"/>
        <n v="83.73"/>
        <n v="83.76000000000001"/>
        <n v="83.86"/>
        <n v="84.13"/>
        <n v="84.26000000000001"/>
        <n v="84.28"/>
        <n v="84.48"/>
        <n v="84.48999999999999"/>
        <n v="85.03"/>
        <n v="85.29000000000001"/>
        <n v="85.37"/>
        <n v="85.79000000000001"/>
        <n v="86.23"/>
        <n v="86.36"/>
        <n v="86.45999999999999"/>
        <n v="86.68000000000001"/>
        <n v="87.01000000000001"/>
        <n v="87.40000000000001"/>
        <n v="87.42"/>
        <n v="87.63"/>
        <n v="87.75"/>
        <n v="88.16"/>
        <n v="88.33"/>
        <n v="88.43000000000001"/>
        <n v="88.53"/>
        <n v="88.56999999999999"/>
        <n v="89.06999999999999"/>
        <n v="89.08"/>
        <n v="89.18000000000001"/>
        <n v="89.26000000000001"/>
        <n v="89.31999999999999"/>
        <n v="89.45999999999999"/>
        <n v="89.48999999999999"/>
        <n v="89.68000000000001"/>
        <n v="89.98"/>
        <n v="90.42"/>
        <n v="90.66"/>
        <n v="90.89"/>
        <n v="90.98999999999999"/>
        <n v="91.16"/>
        <n v="91.39"/>
        <n v="91.53"/>
        <n v="91.7"/>
        <n v="91.79000000000001"/>
        <n v="92.08"/>
        <n v="92.22"/>
        <n v="92.43000000000001"/>
        <n v="92.48"/>
        <n v="92.83"/>
        <n v="92.88"/>
        <n v="92.89"/>
        <n v="93.01000000000001"/>
        <n v="93.63"/>
        <n v="94.06999999999999"/>
        <n v="94.26000000000001"/>
        <n v="94.70999999999999"/>
        <n v="95.17"/>
        <n v="95.27"/>
        <n v="95.39"/>
        <n v="95.73"/>
        <n v="96.03"/>
        <n v="96.31"/>
        <n v="96.73999999999999"/>
        <n v="98.34"/>
        <n v="99.59999999999999"/>
        <n v="99.72"/>
        <n v="99.73"/>
        <n v="99.95999999999999"/>
        <n v="100.07"/>
        <n v="100.55"/>
        <n v="100.72"/>
        <n v="100.78"/>
        <n v="100.82"/>
        <n v="101.92"/>
        <n v="103.09"/>
        <n v="103.65"/>
        <n v="103.88"/>
        <n v="104.75"/>
        <n v="105.6"/>
        <n v="105.61"/>
        <n v="108.17"/>
        <n v="109.42"/>
        <n v="109.79"/>
        <n v="110.48"/>
        <n v="110.81"/>
        <n v="114.96"/>
        <n v="115.29"/>
        <n v="115.37"/>
        <n v="118.49"/>
        <n v="118.54"/>
        <n v="120.86"/>
        <n v="132.73"/>
      </sharedItems>
    </cacheField>
    <cacheField name="Categorie" numFmtId="0">
      <sharedItems containsNonDate="0" count="2">
        <s v="nourriture"/>
        <s v="bien de conso."/>
      </sharedItems>
    </cacheField>
  </cacheFields>
  <extLst>
    <ext xmlns:x14="http://schemas.microsoft.com/office/spreadsheetml/2009/9/main">
      <x14:pivotCacheDefinition/>
    </ext>
  </extLst>
</pivotCacheDefinition>
</file>

<file path=xl/pivotCache/pivotCacheRecords1.xml><?xml version="1.0" encoding="utf-8"?>
<pivotCacheRecords xmlns:r="http://schemas.openxmlformats.org/officeDocument/2006/relationships" xmlns="http://schemas.openxmlformats.org/spreadsheetml/2006/main" count="660">
  <r>
    <x v="0"/>
    <x v="0"/>
    <x v="0"/>
    <x v="0"/>
  </r>
  <r>
    <x v="0"/>
    <x v="1"/>
    <x v="1"/>
    <x v="1"/>
  </r>
  <r>
    <x v="1"/>
    <x v="2"/>
    <x v="2"/>
    <x v="0"/>
  </r>
  <r>
    <x v="2"/>
    <x v="3"/>
    <x v="3"/>
    <x v="1"/>
  </r>
  <r>
    <x v="3"/>
    <x v="4"/>
    <x v="4"/>
    <x v="0"/>
  </r>
  <r>
    <x v="4"/>
    <x v="5"/>
    <x v="5"/>
    <x v="0"/>
  </r>
  <r>
    <x v="5"/>
    <x v="6"/>
    <x v="6"/>
    <x v="0"/>
  </r>
  <r>
    <x v="6"/>
    <x v="7"/>
    <x v="7"/>
    <x v="0"/>
  </r>
  <r>
    <x v="7"/>
    <x v="8"/>
    <x v="8"/>
    <x v="0"/>
  </r>
  <r>
    <x v="8"/>
    <x v="9"/>
    <x v="9"/>
    <x v="0"/>
  </r>
  <r>
    <x v="9"/>
    <x v="10"/>
    <x v="10"/>
    <x v="0"/>
  </r>
  <r>
    <x v="10"/>
    <x v="11"/>
    <x v="11"/>
    <x v="0"/>
  </r>
  <r>
    <x v="11"/>
    <x v="12"/>
    <x v="12"/>
    <x v="0"/>
  </r>
  <r>
    <x v="12"/>
    <x v="12"/>
    <x v="13"/>
    <x v="0"/>
  </r>
  <r>
    <x v="1"/>
    <x v="13"/>
    <x v="14"/>
    <x v="0"/>
  </r>
  <r>
    <x v="12"/>
    <x v="14"/>
    <x v="15"/>
    <x v="0"/>
  </r>
  <r>
    <x v="6"/>
    <x v="15"/>
    <x v="16"/>
    <x v="0"/>
  </r>
  <r>
    <x v="13"/>
    <x v="16"/>
    <x v="17"/>
    <x v="0"/>
  </r>
  <r>
    <x v="14"/>
    <x v="17"/>
    <x v="18"/>
    <x v="0"/>
  </r>
  <r>
    <x v="5"/>
    <x v="18"/>
    <x v="19"/>
    <x v="1"/>
  </r>
  <r>
    <x v="13"/>
    <x v="19"/>
    <x v="20"/>
    <x v="1"/>
  </r>
  <r>
    <x v="15"/>
    <x v="20"/>
    <x v="21"/>
    <x v="0"/>
  </r>
  <r>
    <x v="6"/>
    <x v="21"/>
    <x v="22"/>
    <x v="0"/>
  </r>
  <r>
    <x v="16"/>
    <x v="12"/>
    <x v="23"/>
    <x v="0"/>
  </r>
  <r>
    <x v="17"/>
    <x v="22"/>
    <x v="24"/>
    <x v="0"/>
  </r>
  <r>
    <x v="18"/>
    <x v="23"/>
    <x v="25"/>
    <x v="0"/>
  </r>
  <r>
    <x v="7"/>
    <x v="24"/>
    <x v="26"/>
    <x v="0"/>
  </r>
  <r>
    <x v="19"/>
    <x v="25"/>
    <x v="27"/>
    <x v="0"/>
  </r>
  <r>
    <x v="20"/>
    <x v="26"/>
    <x v="28"/>
    <x v="0"/>
  </r>
  <r>
    <x v="21"/>
    <x v="27"/>
    <x v="29"/>
    <x v="0"/>
  </r>
  <r>
    <x v="22"/>
    <x v="26"/>
    <x v="30"/>
    <x v="0"/>
  </r>
  <r>
    <x v="23"/>
    <x v="28"/>
    <x v="31"/>
    <x v="0"/>
  </r>
  <r>
    <x v="10"/>
    <x v="29"/>
    <x v="32"/>
    <x v="0"/>
  </r>
  <r>
    <x v="24"/>
    <x v="30"/>
    <x v="33"/>
    <x v="0"/>
  </r>
  <r>
    <x v="25"/>
    <x v="31"/>
    <x v="34"/>
    <x v="1"/>
  </r>
  <r>
    <x v="14"/>
    <x v="32"/>
    <x v="35"/>
    <x v="0"/>
  </r>
  <r>
    <x v="26"/>
    <x v="33"/>
    <x v="36"/>
    <x v="0"/>
  </r>
  <r>
    <x v="14"/>
    <x v="34"/>
    <x v="37"/>
    <x v="0"/>
  </r>
  <r>
    <x v="14"/>
    <x v="35"/>
    <x v="38"/>
    <x v="1"/>
  </r>
  <r>
    <x v="27"/>
    <x v="36"/>
    <x v="39"/>
    <x v="1"/>
  </r>
  <r>
    <x v="23"/>
    <x v="37"/>
    <x v="40"/>
    <x v="0"/>
  </r>
  <r>
    <x v="28"/>
    <x v="38"/>
    <x v="41"/>
    <x v="1"/>
  </r>
  <r>
    <x v="29"/>
    <x v="7"/>
    <x v="42"/>
    <x v="0"/>
  </r>
  <r>
    <x v="9"/>
    <x v="39"/>
    <x v="43"/>
    <x v="0"/>
  </r>
  <r>
    <x v="30"/>
    <x v="40"/>
    <x v="44"/>
    <x v="0"/>
  </r>
  <r>
    <x v="27"/>
    <x v="41"/>
    <x v="45"/>
    <x v="1"/>
  </r>
  <r>
    <x v="31"/>
    <x v="42"/>
    <x v="46"/>
    <x v="0"/>
  </r>
  <r>
    <x v="32"/>
    <x v="13"/>
    <x v="47"/>
    <x v="0"/>
  </r>
  <r>
    <x v="32"/>
    <x v="43"/>
    <x v="48"/>
    <x v="1"/>
  </r>
  <r>
    <x v="13"/>
    <x v="44"/>
    <x v="49"/>
    <x v="0"/>
  </r>
  <r>
    <x v="33"/>
    <x v="45"/>
    <x v="50"/>
    <x v="0"/>
  </r>
  <r>
    <x v="4"/>
    <x v="12"/>
    <x v="51"/>
    <x v="0"/>
  </r>
  <r>
    <x v="0"/>
    <x v="46"/>
    <x v="52"/>
    <x v="0"/>
  </r>
  <r>
    <x v="34"/>
    <x v="47"/>
    <x v="53"/>
    <x v="0"/>
  </r>
  <r>
    <x v="27"/>
    <x v="48"/>
    <x v="54"/>
    <x v="1"/>
  </r>
  <r>
    <x v="19"/>
    <x v="49"/>
    <x v="55"/>
    <x v="0"/>
  </r>
  <r>
    <x v="35"/>
    <x v="50"/>
    <x v="56"/>
    <x v="0"/>
  </r>
  <r>
    <x v="33"/>
    <x v="51"/>
    <x v="57"/>
    <x v="1"/>
  </r>
  <r>
    <x v="36"/>
    <x v="52"/>
    <x v="58"/>
    <x v="0"/>
  </r>
  <r>
    <x v="12"/>
    <x v="53"/>
    <x v="59"/>
    <x v="0"/>
  </r>
  <r>
    <x v="10"/>
    <x v="54"/>
    <x v="60"/>
    <x v="0"/>
  </r>
  <r>
    <x v="23"/>
    <x v="34"/>
    <x v="61"/>
    <x v="0"/>
  </r>
  <r>
    <x v="37"/>
    <x v="55"/>
    <x v="62"/>
    <x v="0"/>
  </r>
  <r>
    <x v="7"/>
    <x v="13"/>
    <x v="63"/>
    <x v="0"/>
  </r>
  <r>
    <x v="38"/>
    <x v="56"/>
    <x v="64"/>
    <x v="0"/>
  </r>
  <r>
    <x v="5"/>
    <x v="57"/>
    <x v="65"/>
    <x v="1"/>
  </r>
  <r>
    <x v="23"/>
    <x v="58"/>
    <x v="66"/>
    <x v="0"/>
  </r>
  <r>
    <x v="18"/>
    <x v="59"/>
    <x v="67"/>
    <x v="0"/>
  </r>
  <r>
    <x v="15"/>
    <x v="60"/>
    <x v="68"/>
    <x v="0"/>
  </r>
  <r>
    <x v="34"/>
    <x v="49"/>
    <x v="69"/>
    <x v="0"/>
  </r>
  <r>
    <x v="31"/>
    <x v="61"/>
    <x v="70"/>
    <x v="1"/>
  </r>
  <r>
    <x v="19"/>
    <x v="31"/>
    <x v="71"/>
    <x v="0"/>
  </r>
  <r>
    <x v="12"/>
    <x v="62"/>
    <x v="72"/>
    <x v="0"/>
  </r>
  <r>
    <x v="35"/>
    <x v="8"/>
    <x v="73"/>
    <x v="0"/>
  </r>
  <r>
    <x v="23"/>
    <x v="63"/>
    <x v="74"/>
    <x v="0"/>
  </r>
  <r>
    <x v="29"/>
    <x v="26"/>
    <x v="75"/>
    <x v="0"/>
  </r>
  <r>
    <x v="1"/>
    <x v="64"/>
    <x v="76"/>
    <x v="0"/>
  </r>
  <r>
    <x v="39"/>
    <x v="56"/>
    <x v="77"/>
    <x v="0"/>
  </r>
  <r>
    <x v="18"/>
    <x v="15"/>
    <x v="78"/>
    <x v="0"/>
  </r>
  <r>
    <x v="29"/>
    <x v="65"/>
    <x v="79"/>
    <x v="0"/>
  </r>
  <r>
    <x v="40"/>
    <x v="66"/>
    <x v="80"/>
    <x v="0"/>
  </r>
  <r>
    <x v="8"/>
    <x v="67"/>
    <x v="81"/>
    <x v="0"/>
  </r>
  <r>
    <x v="40"/>
    <x v="68"/>
    <x v="82"/>
    <x v="0"/>
  </r>
  <r>
    <x v="3"/>
    <x v="23"/>
    <x v="83"/>
    <x v="1"/>
  </r>
  <r>
    <x v="41"/>
    <x v="69"/>
    <x v="84"/>
    <x v="1"/>
  </r>
  <r>
    <x v="37"/>
    <x v="70"/>
    <x v="85"/>
    <x v="0"/>
  </r>
  <r>
    <x v="31"/>
    <x v="71"/>
    <x v="86"/>
    <x v="0"/>
  </r>
  <r>
    <x v="31"/>
    <x v="72"/>
    <x v="87"/>
    <x v="0"/>
  </r>
  <r>
    <x v="4"/>
    <x v="73"/>
    <x v="88"/>
    <x v="0"/>
  </r>
  <r>
    <x v="36"/>
    <x v="74"/>
    <x v="89"/>
    <x v="0"/>
  </r>
  <r>
    <x v="26"/>
    <x v="23"/>
    <x v="90"/>
    <x v="0"/>
  </r>
  <r>
    <x v="20"/>
    <x v="75"/>
    <x v="91"/>
    <x v="0"/>
  </r>
  <r>
    <x v="42"/>
    <x v="76"/>
    <x v="92"/>
    <x v="0"/>
  </r>
  <r>
    <x v="38"/>
    <x v="77"/>
    <x v="93"/>
    <x v="0"/>
  </r>
  <r>
    <x v="13"/>
    <x v="78"/>
    <x v="94"/>
    <x v="1"/>
  </r>
  <r>
    <x v="8"/>
    <x v="79"/>
    <x v="95"/>
    <x v="0"/>
  </r>
  <r>
    <x v="36"/>
    <x v="80"/>
    <x v="96"/>
    <x v="1"/>
  </r>
  <r>
    <x v="12"/>
    <x v="81"/>
    <x v="97"/>
    <x v="0"/>
  </r>
  <r>
    <x v="23"/>
    <x v="82"/>
    <x v="98"/>
    <x v="0"/>
  </r>
  <r>
    <x v="11"/>
    <x v="83"/>
    <x v="99"/>
    <x v="0"/>
  </r>
  <r>
    <x v="43"/>
    <x v="84"/>
    <x v="100"/>
    <x v="0"/>
  </r>
  <r>
    <x v="44"/>
    <x v="85"/>
    <x v="101"/>
    <x v="1"/>
  </r>
  <r>
    <x v="37"/>
    <x v="86"/>
    <x v="102"/>
    <x v="1"/>
  </r>
  <r>
    <x v="45"/>
    <x v="87"/>
    <x v="103"/>
    <x v="0"/>
  </r>
  <r>
    <x v="31"/>
    <x v="88"/>
    <x v="104"/>
    <x v="0"/>
  </r>
  <r>
    <x v="37"/>
    <x v="70"/>
    <x v="105"/>
    <x v="1"/>
  </r>
  <r>
    <x v="28"/>
    <x v="89"/>
    <x v="106"/>
    <x v="0"/>
  </r>
  <r>
    <x v="2"/>
    <x v="90"/>
    <x v="107"/>
    <x v="0"/>
  </r>
  <r>
    <x v="46"/>
    <x v="81"/>
    <x v="108"/>
    <x v="1"/>
  </r>
  <r>
    <x v="42"/>
    <x v="9"/>
    <x v="109"/>
    <x v="0"/>
  </r>
  <r>
    <x v="5"/>
    <x v="85"/>
    <x v="110"/>
    <x v="1"/>
  </r>
  <r>
    <x v="20"/>
    <x v="91"/>
    <x v="111"/>
    <x v="1"/>
  </r>
  <r>
    <x v="27"/>
    <x v="92"/>
    <x v="112"/>
    <x v="0"/>
  </r>
  <r>
    <x v="30"/>
    <x v="79"/>
    <x v="113"/>
    <x v="1"/>
  </r>
  <r>
    <x v="30"/>
    <x v="93"/>
    <x v="114"/>
    <x v="0"/>
  </r>
  <r>
    <x v="6"/>
    <x v="94"/>
    <x v="115"/>
    <x v="0"/>
  </r>
  <r>
    <x v="33"/>
    <x v="95"/>
    <x v="116"/>
    <x v="1"/>
  </r>
  <r>
    <x v="47"/>
    <x v="96"/>
    <x v="117"/>
    <x v="0"/>
  </r>
  <r>
    <x v="28"/>
    <x v="97"/>
    <x v="118"/>
    <x v="1"/>
  </r>
  <r>
    <x v="32"/>
    <x v="98"/>
    <x v="119"/>
    <x v="1"/>
  </r>
  <r>
    <x v="34"/>
    <x v="99"/>
    <x v="120"/>
    <x v="0"/>
  </r>
  <r>
    <x v="48"/>
    <x v="56"/>
    <x v="121"/>
    <x v="0"/>
  </r>
  <r>
    <x v="5"/>
    <x v="100"/>
    <x v="122"/>
    <x v="0"/>
  </r>
  <r>
    <x v="14"/>
    <x v="101"/>
    <x v="123"/>
    <x v="0"/>
  </r>
  <r>
    <x v="11"/>
    <x v="51"/>
    <x v="124"/>
    <x v="1"/>
  </r>
  <r>
    <x v="49"/>
    <x v="53"/>
    <x v="125"/>
    <x v="1"/>
  </r>
  <r>
    <x v="30"/>
    <x v="102"/>
    <x v="126"/>
    <x v="0"/>
  </r>
  <r>
    <x v="28"/>
    <x v="103"/>
    <x v="126"/>
    <x v="1"/>
  </r>
  <r>
    <x v="7"/>
    <x v="18"/>
    <x v="126"/>
    <x v="1"/>
  </r>
  <r>
    <x v="48"/>
    <x v="104"/>
    <x v="127"/>
    <x v="0"/>
  </r>
  <r>
    <x v="11"/>
    <x v="73"/>
    <x v="128"/>
    <x v="0"/>
  </r>
  <r>
    <x v="50"/>
    <x v="105"/>
    <x v="129"/>
    <x v="1"/>
  </r>
  <r>
    <x v="32"/>
    <x v="106"/>
    <x v="130"/>
    <x v="0"/>
  </r>
  <r>
    <x v="51"/>
    <x v="4"/>
    <x v="131"/>
    <x v="0"/>
  </r>
  <r>
    <x v="7"/>
    <x v="107"/>
    <x v="132"/>
    <x v="0"/>
  </r>
  <r>
    <x v="12"/>
    <x v="108"/>
    <x v="133"/>
    <x v="0"/>
  </r>
  <r>
    <x v="13"/>
    <x v="109"/>
    <x v="134"/>
    <x v="0"/>
  </r>
  <r>
    <x v="52"/>
    <x v="25"/>
    <x v="135"/>
    <x v="0"/>
  </r>
  <r>
    <x v="28"/>
    <x v="110"/>
    <x v="136"/>
    <x v="1"/>
  </r>
  <r>
    <x v="11"/>
    <x v="111"/>
    <x v="137"/>
    <x v="1"/>
  </r>
  <r>
    <x v="0"/>
    <x v="4"/>
    <x v="138"/>
    <x v="0"/>
  </r>
  <r>
    <x v="42"/>
    <x v="56"/>
    <x v="139"/>
    <x v="0"/>
  </r>
  <r>
    <x v="3"/>
    <x v="98"/>
    <x v="140"/>
    <x v="0"/>
  </r>
  <r>
    <x v="29"/>
    <x v="112"/>
    <x v="141"/>
    <x v="0"/>
  </r>
  <r>
    <x v="13"/>
    <x v="113"/>
    <x v="142"/>
    <x v="0"/>
  </r>
  <r>
    <x v="22"/>
    <x v="114"/>
    <x v="143"/>
    <x v="0"/>
  </r>
  <r>
    <x v="8"/>
    <x v="115"/>
    <x v="144"/>
    <x v="0"/>
  </r>
  <r>
    <x v="42"/>
    <x v="107"/>
    <x v="145"/>
    <x v="1"/>
  </r>
  <r>
    <x v="53"/>
    <x v="116"/>
    <x v="145"/>
    <x v="1"/>
  </r>
  <r>
    <x v="7"/>
    <x v="117"/>
    <x v="146"/>
    <x v="1"/>
  </r>
  <r>
    <x v="49"/>
    <x v="118"/>
    <x v="147"/>
    <x v="1"/>
  </r>
  <r>
    <x v="1"/>
    <x v="33"/>
    <x v="148"/>
    <x v="1"/>
  </r>
  <r>
    <x v="27"/>
    <x v="119"/>
    <x v="149"/>
    <x v="1"/>
  </r>
  <r>
    <x v="54"/>
    <x v="120"/>
    <x v="150"/>
    <x v="1"/>
  </r>
  <r>
    <x v="31"/>
    <x v="121"/>
    <x v="151"/>
    <x v="0"/>
  </r>
  <r>
    <x v="22"/>
    <x v="122"/>
    <x v="152"/>
    <x v="0"/>
  </r>
  <r>
    <x v="31"/>
    <x v="123"/>
    <x v="153"/>
    <x v="1"/>
  </r>
  <r>
    <x v="28"/>
    <x v="124"/>
    <x v="154"/>
    <x v="0"/>
  </r>
  <r>
    <x v="14"/>
    <x v="125"/>
    <x v="155"/>
    <x v="1"/>
  </r>
  <r>
    <x v="5"/>
    <x v="126"/>
    <x v="156"/>
    <x v="1"/>
  </r>
  <r>
    <x v="18"/>
    <x v="127"/>
    <x v="157"/>
    <x v="1"/>
  </r>
  <r>
    <x v="36"/>
    <x v="128"/>
    <x v="158"/>
    <x v="0"/>
  </r>
  <r>
    <x v="40"/>
    <x v="129"/>
    <x v="159"/>
    <x v="1"/>
  </r>
  <r>
    <x v="12"/>
    <x v="28"/>
    <x v="160"/>
    <x v="0"/>
  </r>
  <r>
    <x v="13"/>
    <x v="5"/>
    <x v="161"/>
    <x v="0"/>
  </r>
  <r>
    <x v="28"/>
    <x v="130"/>
    <x v="162"/>
    <x v="0"/>
  </r>
  <r>
    <x v="31"/>
    <x v="80"/>
    <x v="163"/>
    <x v="1"/>
  </r>
  <r>
    <x v="53"/>
    <x v="131"/>
    <x v="164"/>
    <x v="0"/>
  </r>
  <r>
    <x v="34"/>
    <x v="37"/>
    <x v="165"/>
    <x v="1"/>
  </r>
  <r>
    <x v="30"/>
    <x v="132"/>
    <x v="166"/>
    <x v="1"/>
  </r>
  <r>
    <x v="19"/>
    <x v="125"/>
    <x v="167"/>
    <x v="1"/>
  </r>
  <r>
    <x v="32"/>
    <x v="133"/>
    <x v="168"/>
    <x v="0"/>
  </r>
  <r>
    <x v="53"/>
    <x v="17"/>
    <x v="169"/>
    <x v="1"/>
  </r>
  <r>
    <x v="12"/>
    <x v="97"/>
    <x v="170"/>
    <x v="0"/>
  </r>
  <r>
    <x v="35"/>
    <x v="134"/>
    <x v="171"/>
    <x v="1"/>
  </r>
  <r>
    <x v="24"/>
    <x v="135"/>
    <x v="172"/>
    <x v="1"/>
  </r>
  <r>
    <x v="55"/>
    <x v="136"/>
    <x v="173"/>
    <x v="1"/>
  </r>
  <r>
    <x v="56"/>
    <x v="137"/>
    <x v="174"/>
    <x v="1"/>
  </r>
  <r>
    <x v="7"/>
    <x v="138"/>
    <x v="175"/>
    <x v="0"/>
  </r>
  <r>
    <x v="52"/>
    <x v="139"/>
    <x v="175"/>
    <x v="1"/>
  </r>
  <r>
    <x v="30"/>
    <x v="140"/>
    <x v="176"/>
    <x v="1"/>
  </r>
  <r>
    <x v="18"/>
    <x v="141"/>
    <x v="177"/>
    <x v="1"/>
  </r>
  <r>
    <x v="45"/>
    <x v="142"/>
    <x v="178"/>
    <x v="1"/>
  </r>
  <r>
    <x v="36"/>
    <x v="143"/>
    <x v="179"/>
    <x v="1"/>
  </r>
  <r>
    <x v="43"/>
    <x v="144"/>
    <x v="180"/>
    <x v="0"/>
  </r>
  <r>
    <x v="48"/>
    <x v="145"/>
    <x v="181"/>
    <x v="0"/>
  </r>
  <r>
    <x v="23"/>
    <x v="84"/>
    <x v="181"/>
    <x v="1"/>
  </r>
  <r>
    <x v="0"/>
    <x v="146"/>
    <x v="182"/>
    <x v="0"/>
  </r>
  <r>
    <x v="3"/>
    <x v="147"/>
    <x v="183"/>
    <x v="0"/>
  </r>
  <r>
    <x v="19"/>
    <x v="148"/>
    <x v="184"/>
    <x v="0"/>
  </r>
  <r>
    <x v="17"/>
    <x v="19"/>
    <x v="185"/>
    <x v="1"/>
  </r>
  <r>
    <x v="56"/>
    <x v="149"/>
    <x v="186"/>
    <x v="0"/>
  </r>
  <r>
    <x v="19"/>
    <x v="150"/>
    <x v="187"/>
    <x v="0"/>
  </r>
  <r>
    <x v="37"/>
    <x v="151"/>
    <x v="187"/>
    <x v="1"/>
  </r>
  <r>
    <x v="16"/>
    <x v="14"/>
    <x v="188"/>
    <x v="0"/>
  </r>
  <r>
    <x v="6"/>
    <x v="152"/>
    <x v="189"/>
    <x v="0"/>
  </r>
  <r>
    <x v="13"/>
    <x v="153"/>
    <x v="190"/>
    <x v="0"/>
  </r>
  <r>
    <x v="12"/>
    <x v="50"/>
    <x v="191"/>
    <x v="0"/>
  </r>
  <r>
    <x v="52"/>
    <x v="154"/>
    <x v="192"/>
    <x v="0"/>
  </r>
  <r>
    <x v="41"/>
    <x v="42"/>
    <x v="193"/>
    <x v="1"/>
  </r>
  <r>
    <x v="15"/>
    <x v="155"/>
    <x v="194"/>
    <x v="0"/>
  </r>
  <r>
    <x v="28"/>
    <x v="45"/>
    <x v="195"/>
    <x v="0"/>
  </r>
  <r>
    <x v="51"/>
    <x v="156"/>
    <x v="196"/>
    <x v="1"/>
  </r>
  <r>
    <x v="45"/>
    <x v="157"/>
    <x v="197"/>
    <x v="1"/>
  </r>
  <r>
    <x v="7"/>
    <x v="158"/>
    <x v="198"/>
    <x v="0"/>
  </r>
  <r>
    <x v="53"/>
    <x v="159"/>
    <x v="199"/>
    <x v="1"/>
  </r>
  <r>
    <x v="5"/>
    <x v="17"/>
    <x v="200"/>
    <x v="1"/>
  </r>
  <r>
    <x v="12"/>
    <x v="160"/>
    <x v="201"/>
    <x v="0"/>
  </r>
  <r>
    <x v="1"/>
    <x v="161"/>
    <x v="202"/>
    <x v="1"/>
  </r>
  <r>
    <x v="52"/>
    <x v="125"/>
    <x v="203"/>
    <x v="1"/>
  </r>
  <r>
    <x v="15"/>
    <x v="162"/>
    <x v="204"/>
    <x v="0"/>
  </r>
  <r>
    <x v="56"/>
    <x v="3"/>
    <x v="205"/>
    <x v="1"/>
  </r>
  <r>
    <x v="27"/>
    <x v="163"/>
    <x v="206"/>
    <x v="0"/>
  </r>
  <r>
    <x v="11"/>
    <x v="3"/>
    <x v="207"/>
    <x v="1"/>
  </r>
  <r>
    <x v="24"/>
    <x v="164"/>
    <x v="208"/>
    <x v="0"/>
  </r>
  <r>
    <x v="19"/>
    <x v="165"/>
    <x v="209"/>
    <x v="1"/>
  </r>
  <r>
    <x v="57"/>
    <x v="166"/>
    <x v="210"/>
    <x v="1"/>
  </r>
  <r>
    <x v="37"/>
    <x v="167"/>
    <x v="211"/>
    <x v="0"/>
  </r>
  <r>
    <x v="5"/>
    <x v="69"/>
    <x v="211"/>
    <x v="1"/>
  </r>
  <r>
    <x v="23"/>
    <x v="28"/>
    <x v="212"/>
    <x v="0"/>
  </r>
  <r>
    <x v="1"/>
    <x v="139"/>
    <x v="213"/>
    <x v="1"/>
  </r>
  <r>
    <x v="19"/>
    <x v="168"/>
    <x v="214"/>
    <x v="1"/>
  </r>
  <r>
    <x v="17"/>
    <x v="149"/>
    <x v="215"/>
    <x v="1"/>
  </r>
  <r>
    <x v="14"/>
    <x v="169"/>
    <x v="216"/>
    <x v="0"/>
  </r>
  <r>
    <x v="26"/>
    <x v="29"/>
    <x v="217"/>
    <x v="0"/>
  </r>
  <r>
    <x v="19"/>
    <x v="170"/>
    <x v="218"/>
    <x v="1"/>
  </r>
  <r>
    <x v="28"/>
    <x v="171"/>
    <x v="219"/>
    <x v="0"/>
  </r>
  <r>
    <x v="27"/>
    <x v="172"/>
    <x v="220"/>
    <x v="1"/>
  </r>
  <r>
    <x v="35"/>
    <x v="7"/>
    <x v="221"/>
    <x v="0"/>
  </r>
  <r>
    <x v="30"/>
    <x v="173"/>
    <x v="222"/>
    <x v="0"/>
  </r>
  <r>
    <x v="38"/>
    <x v="84"/>
    <x v="223"/>
    <x v="0"/>
  </r>
  <r>
    <x v="28"/>
    <x v="174"/>
    <x v="223"/>
    <x v="1"/>
  </r>
  <r>
    <x v="13"/>
    <x v="175"/>
    <x v="224"/>
    <x v="1"/>
  </r>
  <r>
    <x v="43"/>
    <x v="176"/>
    <x v="225"/>
    <x v="1"/>
  </r>
  <r>
    <x v="43"/>
    <x v="58"/>
    <x v="226"/>
    <x v="1"/>
  </r>
  <r>
    <x v="1"/>
    <x v="76"/>
    <x v="227"/>
    <x v="1"/>
  </r>
  <r>
    <x v="28"/>
    <x v="177"/>
    <x v="228"/>
    <x v="0"/>
  </r>
  <r>
    <x v="14"/>
    <x v="178"/>
    <x v="229"/>
    <x v="0"/>
  </r>
  <r>
    <x v="38"/>
    <x v="87"/>
    <x v="230"/>
    <x v="1"/>
  </r>
  <r>
    <x v="20"/>
    <x v="179"/>
    <x v="230"/>
    <x v="0"/>
  </r>
  <r>
    <x v="18"/>
    <x v="180"/>
    <x v="231"/>
    <x v="1"/>
  </r>
  <r>
    <x v="8"/>
    <x v="181"/>
    <x v="232"/>
    <x v="0"/>
  </r>
  <r>
    <x v="28"/>
    <x v="182"/>
    <x v="233"/>
    <x v="0"/>
  </r>
  <r>
    <x v="0"/>
    <x v="183"/>
    <x v="234"/>
    <x v="0"/>
  </r>
  <r>
    <x v="19"/>
    <x v="22"/>
    <x v="235"/>
    <x v="0"/>
  </r>
  <r>
    <x v="19"/>
    <x v="9"/>
    <x v="236"/>
    <x v="0"/>
  </r>
  <r>
    <x v="32"/>
    <x v="184"/>
    <x v="237"/>
    <x v="0"/>
  </r>
  <r>
    <x v="18"/>
    <x v="185"/>
    <x v="238"/>
    <x v="1"/>
  </r>
  <r>
    <x v="0"/>
    <x v="186"/>
    <x v="239"/>
    <x v="0"/>
  </r>
  <r>
    <x v="28"/>
    <x v="183"/>
    <x v="240"/>
    <x v="1"/>
  </r>
  <r>
    <x v="2"/>
    <x v="187"/>
    <x v="241"/>
    <x v="1"/>
  </r>
  <r>
    <x v="27"/>
    <x v="188"/>
    <x v="242"/>
    <x v="0"/>
  </r>
  <r>
    <x v="36"/>
    <x v="189"/>
    <x v="243"/>
    <x v="1"/>
  </r>
  <r>
    <x v="17"/>
    <x v="190"/>
    <x v="244"/>
    <x v="1"/>
  </r>
  <r>
    <x v="51"/>
    <x v="170"/>
    <x v="244"/>
    <x v="1"/>
  </r>
  <r>
    <x v="29"/>
    <x v="76"/>
    <x v="245"/>
    <x v="1"/>
  </r>
  <r>
    <x v="51"/>
    <x v="191"/>
    <x v="246"/>
    <x v="1"/>
  </r>
  <r>
    <x v="14"/>
    <x v="192"/>
    <x v="247"/>
    <x v="1"/>
  </r>
  <r>
    <x v="7"/>
    <x v="193"/>
    <x v="248"/>
    <x v="1"/>
  </r>
  <r>
    <x v="32"/>
    <x v="194"/>
    <x v="249"/>
    <x v="0"/>
  </r>
  <r>
    <x v="24"/>
    <x v="195"/>
    <x v="249"/>
    <x v="0"/>
  </r>
  <r>
    <x v="18"/>
    <x v="196"/>
    <x v="250"/>
    <x v="1"/>
  </r>
  <r>
    <x v="58"/>
    <x v="189"/>
    <x v="251"/>
    <x v="0"/>
  </r>
  <r>
    <x v="36"/>
    <x v="197"/>
    <x v="252"/>
    <x v="0"/>
  </r>
  <r>
    <x v="59"/>
    <x v="198"/>
    <x v="253"/>
    <x v="1"/>
  </r>
  <r>
    <x v="3"/>
    <x v="199"/>
    <x v="254"/>
    <x v="0"/>
  </r>
  <r>
    <x v="41"/>
    <x v="200"/>
    <x v="255"/>
    <x v="1"/>
  </r>
  <r>
    <x v="34"/>
    <x v="5"/>
    <x v="255"/>
    <x v="1"/>
  </r>
  <r>
    <x v="5"/>
    <x v="201"/>
    <x v="256"/>
    <x v="0"/>
  </r>
  <r>
    <x v="24"/>
    <x v="202"/>
    <x v="257"/>
    <x v="0"/>
  </r>
  <r>
    <x v="51"/>
    <x v="177"/>
    <x v="258"/>
    <x v="0"/>
  </r>
  <r>
    <x v="56"/>
    <x v="203"/>
    <x v="259"/>
    <x v="0"/>
  </r>
  <r>
    <x v="0"/>
    <x v="73"/>
    <x v="260"/>
    <x v="1"/>
  </r>
  <r>
    <x v="31"/>
    <x v="204"/>
    <x v="261"/>
    <x v="1"/>
  </r>
  <r>
    <x v="6"/>
    <x v="205"/>
    <x v="262"/>
    <x v="1"/>
  </r>
  <r>
    <x v="57"/>
    <x v="206"/>
    <x v="263"/>
    <x v="1"/>
  </r>
  <r>
    <x v="31"/>
    <x v="2"/>
    <x v="264"/>
    <x v="0"/>
  </r>
  <r>
    <x v="54"/>
    <x v="191"/>
    <x v="265"/>
    <x v="0"/>
  </r>
  <r>
    <x v="3"/>
    <x v="207"/>
    <x v="266"/>
    <x v="0"/>
  </r>
  <r>
    <x v="48"/>
    <x v="208"/>
    <x v="267"/>
    <x v="1"/>
  </r>
  <r>
    <x v="31"/>
    <x v="61"/>
    <x v="267"/>
    <x v="1"/>
  </r>
  <r>
    <x v="18"/>
    <x v="118"/>
    <x v="268"/>
    <x v="0"/>
  </r>
  <r>
    <x v="20"/>
    <x v="209"/>
    <x v="269"/>
    <x v="0"/>
  </r>
  <r>
    <x v="57"/>
    <x v="210"/>
    <x v="270"/>
    <x v="0"/>
  </r>
  <r>
    <x v="15"/>
    <x v="211"/>
    <x v="271"/>
    <x v="0"/>
  </r>
  <r>
    <x v="6"/>
    <x v="212"/>
    <x v="272"/>
    <x v="1"/>
  </r>
  <r>
    <x v="8"/>
    <x v="213"/>
    <x v="273"/>
    <x v="1"/>
  </r>
  <r>
    <x v="14"/>
    <x v="214"/>
    <x v="274"/>
    <x v="1"/>
  </r>
  <r>
    <x v="22"/>
    <x v="215"/>
    <x v="275"/>
    <x v="0"/>
  </r>
  <r>
    <x v="25"/>
    <x v="216"/>
    <x v="276"/>
    <x v="0"/>
  </r>
  <r>
    <x v="53"/>
    <x v="217"/>
    <x v="277"/>
    <x v="0"/>
  </r>
  <r>
    <x v="32"/>
    <x v="218"/>
    <x v="278"/>
    <x v="0"/>
  </r>
  <r>
    <x v="32"/>
    <x v="191"/>
    <x v="279"/>
    <x v="1"/>
  </r>
  <r>
    <x v="41"/>
    <x v="219"/>
    <x v="280"/>
    <x v="0"/>
  </r>
  <r>
    <x v="26"/>
    <x v="220"/>
    <x v="281"/>
    <x v="1"/>
  </r>
  <r>
    <x v="18"/>
    <x v="221"/>
    <x v="282"/>
    <x v="1"/>
  </r>
  <r>
    <x v="1"/>
    <x v="183"/>
    <x v="283"/>
    <x v="1"/>
  </r>
  <r>
    <x v="60"/>
    <x v="207"/>
    <x v="284"/>
    <x v="0"/>
  </r>
  <r>
    <x v="24"/>
    <x v="222"/>
    <x v="285"/>
    <x v="0"/>
  </r>
  <r>
    <x v="56"/>
    <x v="188"/>
    <x v="286"/>
    <x v="0"/>
  </r>
  <r>
    <x v="52"/>
    <x v="223"/>
    <x v="287"/>
    <x v="0"/>
  </r>
  <r>
    <x v="27"/>
    <x v="187"/>
    <x v="288"/>
    <x v="0"/>
  </r>
  <r>
    <x v="41"/>
    <x v="210"/>
    <x v="289"/>
    <x v="1"/>
  </r>
  <r>
    <x v="31"/>
    <x v="224"/>
    <x v="290"/>
    <x v="0"/>
  </r>
  <r>
    <x v="6"/>
    <x v="156"/>
    <x v="291"/>
    <x v="0"/>
  </r>
  <r>
    <x v="12"/>
    <x v="38"/>
    <x v="292"/>
    <x v="1"/>
  </r>
  <r>
    <x v="47"/>
    <x v="225"/>
    <x v="293"/>
    <x v="0"/>
  </r>
  <r>
    <x v="13"/>
    <x v="185"/>
    <x v="294"/>
    <x v="1"/>
  </r>
  <r>
    <x v="28"/>
    <x v="226"/>
    <x v="295"/>
    <x v="1"/>
  </r>
  <r>
    <x v="30"/>
    <x v="227"/>
    <x v="296"/>
    <x v="0"/>
  </r>
  <r>
    <x v="27"/>
    <x v="228"/>
    <x v="297"/>
    <x v="1"/>
  </r>
  <r>
    <x v="14"/>
    <x v="229"/>
    <x v="298"/>
    <x v="0"/>
  </r>
  <r>
    <x v="34"/>
    <x v="177"/>
    <x v="299"/>
    <x v="1"/>
  </r>
  <r>
    <x v="6"/>
    <x v="68"/>
    <x v="300"/>
    <x v="1"/>
  </r>
  <r>
    <x v="6"/>
    <x v="206"/>
    <x v="301"/>
    <x v="0"/>
  </r>
  <r>
    <x v="34"/>
    <x v="230"/>
    <x v="302"/>
    <x v="0"/>
  </r>
  <r>
    <x v="27"/>
    <x v="231"/>
    <x v="303"/>
    <x v="1"/>
  </r>
  <r>
    <x v="13"/>
    <x v="232"/>
    <x v="304"/>
    <x v="1"/>
  </r>
  <r>
    <x v="37"/>
    <x v="233"/>
    <x v="305"/>
    <x v="1"/>
  </r>
  <r>
    <x v="22"/>
    <x v="234"/>
    <x v="306"/>
    <x v="0"/>
  </r>
  <r>
    <x v="22"/>
    <x v="235"/>
    <x v="307"/>
    <x v="0"/>
  </r>
  <r>
    <x v="56"/>
    <x v="14"/>
    <x v="308"/>
    <x v="1"/>
  </r>
  <r>
    <x v="20"/>
    <x v="132"/>
    <x v="309"/>
    <x v="0"/>
  </r>
  <r>
    <x v="0"/>
    <x v="236"/>
    <x v="310"/>
    <x v="1"/>
  </r>
  <r>
    <x v="48"/>
    <x v="237"/>
    <x v="311"/>
    <x v="0"/>
  </r>
  <r>
    <x v="23"/>
    <x v="238"/>
    <x v="311"/>
    <x v="1"/>
  </r>
  <r>
    <x v="34"/>
    <x v="84"/>
    <x v="312"/>
    <x v="0"/>
  </r>
  <r>
    <x v="5"/>
    <x v="239"/>
    <x v="313"/>
    <x v="0"/>
  </r>
  <r>
    <x v="1"/>
    <x v="240"/>
    <x v="314"/>
    <x v="0"/>
  </r>
  <r>
    <x v="29"/>
    <x v="241"/>
    <x v="315"/>
    <x v="1"/>
  </r>
  <r>
    <x v="30"/>
    <x v="242"/>
    <x v="316"/>
    <x v="1"/>
  </r>
  <r>
    <x v="52"/>
    <x v="47"/>
    <x v="317"/>
    <x v="0"/>
  </r>
  <r>
    <x v="37"/>
    <x v="12"/>
    <x v="318"/>
    <x v="0"/>
  </r>
  <r>
    <x v="37"/>
    <x v="243"/>
    <x v="319"/>
    <x v="0"/>
  </r>
  <r>
    <x v="12"/>
    <x v="64"/>
    <x v="320"/>
    <x v="0"/>
  </r>
  <r>
    <x v="14"/>
    <x v="244"/>
    <x v="321"/>
    <x v="0"/>
  </r>
  <r>
    <x v="16"/>
    <x v="78"/>
    <x v="322"/>
    <x v="1"/>
  </r>
  <r>
    <x v="37"/>
    <x v="245"/>
    <x v="323"/>
    <x v="0"/>
  </r>
  <r>
    <x v="32"/>
    <x v="246"/>
    <x v="324"/>
    <x v="0"/>
  </r>
  <r>
    <x v="7"/>
    <x v="247"/>
    <x v="325"/>
    <x v="1"/>
  </r>
  <r>
    <x v="14"/>
    <x v="248"/>
    <x v="326"/>
    <x v="0"/>
  </r>
  <r>
    <x v="27"/>
    <x v="249"/>
    <x v="327"/>
    <x v="0"/>
  </r>
  <r>
    <x v="20"/>
    <x v="250"/>
    <x v="328"/>
    <x v="1"/>
  </r>
  <r>
    <x v="51"/>
    <x v="251"/>
    <x v="329"/>
    <x v="0"/>
  </r>
  <r>
    <x v="7"/>
    <x v="17"/>
    <x v="330"/>
    <x v="1"/>
  </r>
  <r>
    <x v="32"/>
    <x v="204"/>
    <x v="331"/>
    <x v="0"/>
  </r>
  <r>
    <x v="11"/>
    <x v="252"/>
    <x v="332"/>
    <x v="1"/>
  </r>
  <r>
    <x v="35"/>
    <x v="153"/>
    <x v="333"/>
    <x v="0"/>
  </r>
  <r>
    <x v="42"/>
    <x v="253"/>
    <x v="334"/>
    <x v="0"/>
  </r>
  <r>
    <x v="4"/>
    <x v="254"/>
    <x v="335"/>
    <x v="0"/>
  </r>
  <r>
    <x v="8"/>
    <x v="165"/>
    <x v="336"/>
    <x v="0"/>
  </r>
  <r>
    <x v="12"/>
    <x v="241"/>
    <x v="337"/>
    <x v="0"/>
  </r>
  <r>
    <x v="32"/>
    <x v="197"/>
    <x v="338"/>
    <x v="0"/>
  </r>
  <r>
    <x v="4"/>
    <x v="136"/>
    <x v="339"/>
    <x v="0"/>
  </r>
  <r>
    <x v="23"/>
    <x v="255"/>
    <x v="340"/>
    <x v="0"/>
  </r>
  <r>
    <x v="20"/>
    <x v="256"/>
    <x v="341"/>
    <x v="0"/>
  </r>
  <r>
    <x v="58"/>
    <x v="41"/>
    <x v="342"/>
    <x v="1"/>
  </r>
  <r>
    <x v="0"/>
    <x v="177"/>
    <x v="343"/>
    <x v="1"/>
  </r>
  <r>
    <x v="33"/>
    <x v="257"/>
    <x v="344"/>
    <x v="1"/>
  </r>
  <r>
    <x v="15"/>
    <x v="258"/>
    <x v="345"/>
    <x v="0"/>
  </r>
  <r>
    <x v="30"/>
    <x v="259"/>
    <x v="346"/>
    <x v="1"/>
  </r>
  <r>
    <x v="52"/>
    <x v="260"/>
    <x v="347"/>
    <x v="1"/>
  </r>
  <r>
    <x v="37"/>
    <x v="209"/>
    <x v="348"/>
    <x v="0"/>
  </r>
  <r>
    <x v="12"/>
    <x v="137"/>
    <x v="349"/>
    <x v="0"/>
  </r>
  <r>
    <x v="37"/>
    <x v="261"/>
    <x v="350"/>
    <x v="1"/>
  </r>
  <r>
    <x v="40"/>
    <x v="68"/>
    <x v="351"/>
    <x v="0"/>
  </r>
  <r>
    <x v="2"/>
    <x v="262"/>
    <x v="352"/>
    <x v="1"/>
  </r>
  <r>
    <x v="20"/>
    <x v="263"/>
    <x v="353"/>
    <x v="1"/>
  </r>
  <r>
    <x v="13"/>
    <x v="59"/>
    <x v="354"/>
    <x v="0"/>
  </r>
  <r>
    <x v="22"/>
    <x v="207"/>
    <x v="355"/>
    <x v="0"/>
  </r>
  <r>
    <x v="41"/>
    <x v="6"/>
    <x v="356"/>
    <x v="0"/>
  </r>
  <r>
    <x v="0"/>
    <x v="264"/>
    <x v="357"/>
    <x v="1"/>
  </r>
  <r>
    <x v="34"/>
    <x v="178"/>
    <x v="358"/>
    <x v="0"/>
  </r>
  <r>
    <x v="37"/>
    <x v="145"/>
    <x v="359"/>
    <x v="0"/>
  </r>
  <r>
    <x v="57"/>
    <x v="265"/>
    <x v="360"/>
    <x v="0"/>
  </r>
  <r>
    <x v="24"/>
    <x v="218"/>
    <x v="361"/>
    <x v="0"/>
  </r>
  <r>
    <x v="27"/>
    <x v="266"/>
    <x v="362"/>
    <x v="0"/>
  </r>
  <r>
    <x v="47"/>
    <x v="267"/>
    <x v="363"/>
    <x v="1"/>
  </r>
  <r>
    <x v="25"/>
    <x v="153"/>
    <x v="364"/>
    <x v="1"/>
  </r>
  <r>
    <x v="27"/>
    <x v="268"/>
    <x v="365"/>
    <x v="1"/>
  </r>
  <r>
    <x v="41"/>
    <x v="269"/>
    <x v="366"/>
    <x v="0"/>
  </r>
  <r>
    <x v="11"/>
    <x v="216"/>
    <x v="367"/>
    <x v="1"/>
  </r>
  <r>
    <x v="2"/>
    <x v="208"/>
    <x v="368"/>
    <x v="1"/>
  </r>
  <r>
    <x v="34"/>
    <x v="270"/>
    <x v="369"/>
    <x v="0"/>
  </r>
  <r>
    <x v="34"/>
    <x v="271"/>
    <x v="370"/>
    <x v="1"/>
  </r>
  <r>
    <x v="7"/>
    <x v="272"/>
    <x v="371"/>
    <x v="0"/>
  </r>
  <r>
    <x v="13"/>
    <x v="273"/>
    <x v="372"/>
    <x v="0"/>
  </r>
  <r>
    <x v="7"/>
    <x v="274"/>
    <x v="373"/>
    <x v="1"/>
  </r>
  <r>
    <x v="36"/>
    <x v="275"/>
    <x v="374"/>
    <x v="1"/>
  </r>
  <r>
    <x v="23"/>
    <x v="276"/>
    <x v="375"/>
    <x v="1"/>
  </r>
  <r>
    <x v="33"/>
    <x v="277"/>
    <x v="376"/>
    <x v="0"/>
  </r>
  <r>
    <x v="22"/>
    <x v="59"/>
    <x v="377"/>
    <x v="0"/>
  </r>
  <r>
    <x v="41"/>
    <x v="278"/>
    <x v="378"/>
    <x v="0"/>
  </r>
  <r>
    <x v="37"/>
    <x v="16"/>
    <x v="379"/>
    <x v="0"/>
  </r>
  <r>
    <x v="1"/>
    <x v="117"/>
    <x v="380"/>
    <x v="1"/>
  </r>
  <r>
    <x v="11"/>
    <x v="279"/>
    <x v="381"/>
    <x v="0"/>
  </r>
  <r>
    <x v="4"/>
    <x v="217"/>
    <x v="382"/>
    <x v="1"/>
  </r>
  <r>
    <x v="6"/>
    <x v="280"/>
    <x v="383"/>
    <x v="0"/>
  </r>
  <r>
    <x v="0"/>
    <x v="281"/>
    <x v="384"/>
    <x v="1"/>
  </r>
  <r>
    <x v="3"/>
    <x v="30"/>
    <x v="385"/>
    <x v="0"/>
  </r>
  <r>
    <x v="31"/>
    <x v="153"/>
    <x v="386"/>
    <x v="1"/>
  </r>
  <r>
    <x v="53"/>
    <x v="282"/>
    <x v="387"/>
    <x v="0"/>
  </r>
  <r>
    <x v="1"/>
    <x v="283"/>
    <x v="388"/>
    <x v="1"/>
  </r>
  <r>
    <x v="37"/>
    <x v="101"/>
    <x v="389"/>
    <x v="1"/>
  </r>
  <r>
    <x v="23"/>
    <x v="266"/>
    <x v="390"/>
    <x v="0"/>
  </r>
  <r>
    <x v="11"/>
    <x v="284"/>
    <x v="391"/>
    <x v="0"/>
  </r>
  <r>
    <x v="6"/>
    <x v="285"/>
    <x v="392"/>
    <x v="1"/>
  </r>
  <r>
    <x v="29"/>
    <x v="286"/>
    <x v="393"/>
    <x v="0"/>
  </r>
  <r>
    <x v="12"/>
    <x v="223"/>
    <x v="394"/>
    <x v="1"/>
  </r>
  <r>
    <x v="16"/>
    <x v="232"/>
    <x v="395"/>
    <x v="0"/>
  </r>
  <r>
    <x v="25"/>
    <x v="287"/>
    <x v="396"/>
    <x v="0"/>
  </r>
  <r>
    <x v="20"/>
    <x v="288"/>
    <x v="397"/>
    <x v="0"/>
  </r>
  <r>
    <x v="31"/>
    <x v="222"/>
    <x v="398"/>
    <x v="1"/>
  </r>
  <r>
    <x v="38"/>
    <x v="289"/>
    <x v="399"/>
    <x v="0"/>
  </r>
  <r>
    <x v="6"/>
    <x v="198"/>
    <x v="400"/>
    <x v="1"/>
  </r>
  <r>
    <x v="42"/>
    <x v="190"/>
    <x v="401"/>
    <x v="0"/>
  </r>
  <r>
    <x v="61"/>
    <x v="290"/>
    <x v="402"/>
    <x v="0"/>
  </r>
  <r>
    <x v="49"/>
    <x v="291"/>
    <x v="403"/>
    <x v="0"/>
  </r>
  <r>
    <x v="56"/>
    <x v="292"/>
    <x v="404"/>
    <x v="0"/>
  </r>
  <r>
    <x v="56"/>
    <x v="293"/>
    <x v="405"/>
    <x v="1"/>
  </r>
  <r>
    <x v="45"/>
    <x v="294"/>
    <x v="406"/>
    <x v="0"/>
  </r>
  <r>
    <x v="53"/>
    <x v="112"/>
    <x v="407"/>
    <x v="0"/>
  </r>
  <r>
    <x v="32"/>
    <x v="295"/>
    <x v="408"/>
    <x v="0"/>
  </r>
  <r>
    <x v="2"/>
    <x v="52"/>
    <x v="409"/>
    <x v="0"/>
  </r>
  <r>
    <x v="9"/>
    <x v="296"/>
    <x v="410"/>
    <x v="0"/>
  </r>
  <r>
    <x v="45"/>
    <x v="104"/>
    <x v="411"/>
    <x v="1"/>
  </r>
  <r>
    <x v="43"/>
    <x v="297"/>
    <x v="411"/>
    <x v="1"/>
  </r>
  <r>
    <x v="33"/>
    <x v="298"/>
    <x v="412"/>
    <x v="1"/>
  </r>
  <r>
    <x v="25"/>
    <x v="257"/>
    <x v="413"/>
    <x v="0"/>
  </r>
  <r>
    <x v="36"/>
    <x v="299"/>
    <x v="414"/>
    <x v="0"/>
  </r>
  <r>
    <x v="48"/>
    <x v="128"/>
    <x v="415"/>
    <x v="0"/>
  </r>
  <r>
    <x v="12"/>
    <x v="262"/>
    <x v="416"/>
    <x v="0"/>
  </r>
  <r>
    <x v="8"/>
    <x v="300"/>
    <x v="417"/>
    <x v="0"/>
  </r>
  <r>
    <x v="35"/>
    <x v="293"/>
    <x v="418"/>
    <x v="1"/>
  </r>
  <r>
    <x v="53"/>
    <x v="301"/>
    <x v="419"/>
    <x v="1"/>
  </r>
  <r>
    <x v="3"/>
    <x v="240"/>
    <x v="420"/>
    <x v="0"/>
  </r>
  <r>
    <x v="34"/>
    <x v="302"/>
    <x v="421"/>
    <x v="1"/>
  </r>
  <r>
    <x v="37"/>
    <x v="303"/>
    <x v="422"/>
    <x v="0"/>
  </r>
  <r>
    <x v="37"/>
    <x v="107"/>
    <x v="423"/>
    <x v="1"/>
  </r>
  <r>
    <x v="42"/>
    <x v="304"/>
    <x v="424"/>
    <x v="1"/>
  </r>
  <r>
    <x v="35"/>
    <x v="272"/>
    <x v="425"/>
    <x v="1"/>
  </r>
  <r>
    <x v="0"/>
    <x v="305"/>
    <x v="426"/>
    <x v="1"/>
  </r>
  <r>
    <x v="41"/>
    <x v="306"/>
    <x v="427"/>
    <x v="1"/>
  </r>
  <r>
    <x v="57"/>
    <x v="307"/>
    <x v="428"/>
    <x v="1"/>
  </r>
  <r>
    <x v="40"/>
    <x v="167"/>
    <x v="429"/>
    <x v="0"/>
  </r>
  <r>
    <x v="20"/>
    <x v="308"/>
    <x v="430"/>
    <x v="0"/>
  </r>
  <r>
    <x v="0"/>
    <x v="14"/>
    <x v="431"/>
    <x v="1"/>
  </r>
  <r>
    <x v="53"/>
    <x v="308"/>
    <x v="432"/>
    <x v="0"/>
  </r>
  <r>
    <x v="51"/>
    <x v="309"/>
    <x v="433"/>
    <x v="0"/>
  </r>
  <r>
    <x v="19"/>
    <x v="275"/>
    <x v="434"/>
    <x v="0"/>
  </r>
  <r>
    <x v="48"/>
    <x v="310"/>
    <x v="435"/>
    <x v="1"/>
  </r>
  <r>
    <x v="44"/>
    <x v="180"/>
    <x v="436"/>
    <x v="1"/>
  </r>
  <r>
    <x v="25"/>
    <x v="103"/>
    <x v="437"/>
    <x v="0"/>
  </r>
  <r>
    <x v="2"/>
    <x v="311"/>
    <x v="438"/>
    <x v="0"/>
  </r>
  <r>
    <x v="40"/>
    <x v="312"/>
    <x v="439"/>
    <x v="0"/>
  </r>
  <r>
    <x v="8"/>
    <x v="114"/>
    <x v="440"/>
    <x v="1"/>
  </r>
  <r>
    <x v="62"/>
    <x v="301"/>
    <x v="441"/>
    <x v="1"/>
  </r>
  <r>
    <x v="48"/>
    <x v="93"/>
    <x v="442"/>
    <x v="0"/>
  </r>
  <r>
    <x v="45"/>
    <x v="313"/>
    <x v="443"/>
    <x v="0"/>
  </r>
  <r>
    <x v="57"/>
    <x v="245"/>
    <x v="444"/>
    <x v="0"/>
  </r>
  <r>
    <x v="16"/>
    <x v="145"/>
    <x v="445"/>
    <x v="0"/>
  </r>
  <r>
    <x v="3"/>
    <x v="314"/>
    <x v="446"/>
    <x v="1"/>
  </r>
  <r>
    <x v="12"/>
    <x v="114"/>
    <x v="447"/>
    <x v="1"/>
  </r>
  <r>
    <x v="0"/>
    <x v="124"/>
    <x v="448"/>
    <x v="0"/>
  </r>
  <r>
    <x v="2"/>
    <x v="228"/>
    <x v="449"/>
    <x v="0"/>
  </r>
  <r>
    <x v="18"/>
    <x v="315"/>
    <x v="450"/>
    <x v="0"/>
  </r>
  <r>
    <x v="20"/>
    <x v="316"/>
    <x v="451"/>
    <x v="0"/>
  </r>
  <r>
    <x v="43"/>
    <x v="65"/>
    <x v="452"/>
    <x v="1"/>
  </r>
  <r>
    <x v="47"/>
    <x v="317"/>
    <x v="453"/>
    <x v="0"/>
  </r>
  <r>
    <x v="52"/>
    <x v="318"/>
    <x v="454"/>
    <x v="1"/>
  </r>
  <r>
    <x v="53"/>
    <x v="319"/>
    <x v="455"/>
    <x v="0"/>
  </r>
  <r>
    <x v="2"/>
    <x v="147"/>
    <x v="456"/>
    <x v="1"/>
  </r>
  <r>
    <x v="57"/>
    <x v="320"/>
    <x v="457"/>
    <x v="1"/>
  </r>
  <r>
    <x v="51"/>
    <x v="38"/>
    <x v="458"/>
    <x v="1"/>
  </r>
  <r>
    <x v="63"/>
    <x v="321"/>
    <x v="459"/>
    <x v="0"/>
  </r>
  <r>
    <x v="56"/>
    <x v="322"/>
    <x v="460"/>
    <x v="0"/>
  </r>
  <r>
    <x v="3"/>
    <x v="234"/>
    <x v="461"/>
    <x v="0"/>
  </r>
  <r>
    <x v="30"/>
    <x v="323"/>
    <x v="462"/>
    <x v="0"/>
  </r>
  <r>
    <x v="4"/>
    <x v="324"/>
    <x v="462"/>
    <x v="0"/>
  </r>
  <r>
    <x v="14"/>
    <x v="325"/>
    <x v="463"/>
    <x v="0"/>
  </r>
  <r>
    <x v="24"/>
    <x v="319"/>
    <x v="464"/>
    <x v="0"/>
  </r>
  <r>
    <x v="31"/>
    <x v="131"/>
    <x v="465"/>
    <x v="0"/>
  </r>
  <r>
    <x v="18"/>
    <x v="166"/>
    <x v="466"/>
    <x v="1"/>
  </r>
  <r>
    <x v="51"/>
    <x v="326"/>
    <x v="467"/>
    <x v="0"/>
  </r>
  <r>
    <x v="7"/>
    <x v="279"/>
    <x v="468"/>
    <x v="1"/>
  </r>
  <r>
    <x v="54"/>
    <x v="327"/>
    <x v="469"/>
    <x v="1"/>
  </r>
  <r>
    <x v="56"/>
    <x v="131"/>
    <x v="470"/>
    <x v="0"/>
  </r>
  <r>
    <x v="27"/>
    <x v="328"/>
    <x v="471"/>
    <x v="1"/>
  </r>
  <r>
    <x v="45"/>
    <x v="329"/>
    <x v="472"/>
    <x v="1"/>
  </r>
  <r>
    <x v="34"/>
    <x v="57"/>
    <x v="473"/>
    <x v="0"/>
  </r>
  <r>
    <x v="56"/>
    <x v="29"/>
    <x v="474"/>
    <x v="0"/>
  </r>
  <r>
    <x v="58"/>
    <x v="264"/>
    <x v="475"/>
    <x v="0"/>
  </r>
  <r>
    <x v="40"/>
    <x v="330"/>
    <x v="476"/>
    <x v="1"/>
  </r>
  <r>
    <x v="5"/>
    <x v="331"/>
    <x v="477"/>
    <x v="0"/>
  </r>
  <r>
    <x v="51"/>
    <x v="332"/>
    <x v="478"/>
    <x v="1"/>
  </r>
  <r>
    <x v="58"/>
    <x v="333"/>
    <x v="479"/>
    <x v="0"/>
  </r>
  <r>
    <x v="23"/>
    <x v="286"/>
    <x v="480"/>
    <x v="0"/>
  </r>
  <r>
    <x v="47"/>
    <x v="334"/>
    <x v="481"/>
    <x v="1"/>
  </r>
  <r>
    <x v="51"/>
    <x v="278"/>
    <x v="482"/>
    <x v="1"/>
  </r>
  <r>
    <x v="15"/>
    <x v="35"/>
    <x v="483"/>
    <x v="0"/>
  </r>
  <r>
    <x v="19"/>
    <x v="121"/>
    <x v="484"/>
    <x v="1"/>
  </r>
  <r>
    <x v="37"/>
    <x v="335"/>
    <x v="485"/>
    <x v="0"/>
  </r>
  <r>
    <x v="34"/>
    <x v="262"/>
    <x v="485"/>
    <x v="0"/>
  </r>
  <r>
    <x v="14"/>
    <x v="194"/>
    <x v="486"/>
    <x v="0"/>
  </r>
  <r>
    <x v="3"/>
    <x v="66"/>
    <x v="486"/>
    <x v="0"/>
  </r>
  <r>
    <x v="51"/>
    <x v="319"/>
    <x v="487"/>
    <x v="1"/>
  </r>
  <r>
    <x v="6"/>
    <x v="31"/>
    <x v="488"/>
    <x v="1"/>
  </r>
  <r>
    <x v="37"/>
    <x v="336"/>
    <x v="489"/>
    <x v="1"/>
  </r>
  <r>
    <x v="37"/>
    <x v="337"/>
    <x v="490"/>
    <x v="0"/>
  </r>
  <r>
    <x v="8"/>
    <x v="338"/>
    <x v="491"/>
    <x v="1"/>
  </r>
  <r>
    <x v="30"/>
    <x v="302"/>
    <x v="492"/>
    <x v="1"/>
  </r>
  <r>
    <x v="3"/>
    <x v="339"/>
    <x v="493"/>
    <x v="0"/>
  </r>
  <r>
    <x v="27"/>
    <x v="340"/>
    <x v="494"/>
    <x v="1"/>
  </r>
  <r>
    <x v="51"/>
    <x v="282"/>
    <x v="495"/>
    <x v="1"/>
  </r>
  <r>
    <x v="29"/>
    <x v="24"/>
    <x v="496"/>
    <x v="1"/>
  </r>
  <r>
    <x v="45"/>
    <x v="341"/>
    <x v="497"/>
    <x v="0"/>
  </r>
  <r>
    <x v="7"/>
    <x v="342"/>
    <x v="498"/>
    <x v="0"/>
  </r>
  <r>
    <x v="4"/>
    <x v="235"/>
    <x v="499"/>
    <x v="1"/>
  </r>
  <r>
    <x v="17"/>
    <x v="313"/>
    <x v="500"/>
    <x v="0"/>
  </r>
  <r>
    <x v="64"/>
    <x v="261"/>
    <x v="501"/>
    <x v="1"/>
  </r>
  <r>
    <x v="39"/>
    <x v="165"/>
    <x v="502"/>
    <x v="0"/>
  </r>
  <r>
    <x v="37"/>
    <x v="343"/>
    <x v="503"/>
    <x v="0"/>
  </r>
  <r>
    <x v="2"/>
    <x v="43"/>
    <x v="504"/>
    <x v="1"/>
  </r>
  <r>
    <x v="18"/>
    <x v="344"/>
    <x v="505"/>
    <x v="0"/>
  </r>
  <r>
    <x v="4"/>
    <x v="173"/>
    <x v="506"/>
    <x v="0"/>
  </r>
  <r>
    <x v="54"/>
    <x v="331"/>
    <x v="507"/>
    <x v="0"/>
  </r>
  <r>
    <x v="29"/>
    <x v="244"/>
    <x v="507"/>
    <x v="0"/>
  </r>
  <r>
    <x v="14"/>
    <x v="303"/>
    <x v="508"/>
    <x v="1"/>
  </r>
  <r>
    <x v="39"/>
    <x v="168"/>
    <x v="509"/>
    <x v="1"/>
  </r>
  <r>
    <x v="30"/>
    <x v="278"/>
    <x v="510"/>
    <x v="1"/>
  </r>
  <r>
    <x v="22"/>
    <x v="306"/>
    <x v="511"/>
    <x v="0"/>
  </r>
  <r>
    <x v="0"/>
    <x v="239"/>
    <x v="512"/>
    <x v="0"/>
  </r>
  <r>
    <x v="41"/>
    <x v="345"/>
    <x v="513"/>
    <x v="0"/>
  </r>
  <r>
    <x v="13"/>
    <x v="260"/>
    <x v="514"/>
    <x v="0"/>
  </r>
  <r>
    <x v="56"/>
    <x v="61"/>
    <x v="515"/>
    <x v="1"/>
  </r>
  <r>
    <x v="6"/>
    <x v="346"/>
    <x v="516"/>
    <x v="1"/>
  </r>
  <r>
    <x v="7"/>
    <x v="229"/>
    <x v="517"/>
    <x v="0"/>
  </r>
  <r>
    <x v="27"/>
    <x v="347"/>
    <x v="518"/>
    <x v="1"/>
  </r>
  <r>
    <x v="29"/>
    <x v="348"/>
    <x v="519"/>
    <x v="0"/>
  </r>
  <r>
    <x v="37"/>
    <x v="349"/>
    <x v="520"/>
    <x v="1"/>
  </r>
  <r>
    <x v="29"/>
    <x v="350"/>
    <x v="521"/>
    <x v="0"/>
  </r>
  <r>
    <x v="34"/>
    <x v="351"/>
    <x v="522"/>
    <x v="0"/>
  </r>
  <r>
    <x v="25"/>
    <x v="181"/>
    <x v="523"/>
    <x v="0"/>
  </r>
  <r>
    <x v="19"/>
    <x v="352"/>
    <x v="524"/>
    <x v="0"/>
  </r>
  <r>
    <x v="32"/>
    <x v="353"/>
    <x v="525"/>
    <x v="0"/>
  </r>
  <r>
    <x v="58"/>
    <x v="354"/>
    <x v="526"/>
    <x v="1"/>
  </r>
  <r>
    <x v="28"/>
    <x v="250"/>
    <x v="527"/>
    <x v="1"/>
  </r>
  <r>
    <x v="38"/>
    <x v="214"/>
    <x v="527"/>
    <x v="0"/>
  </r>
  <r>
    <x v="34"/>
    <x v="355"/>
    <x v="528"/>
    <x v="1"/>
  </r>
  <r>
    <x v="18"/>
    <x v="356"/>
    <x v="529"/>
    <x v="1"/>
  </r>
  <r>
    <x v="6"/>
    <x v="357"/>
    <x v="530"/>
    <x v="1"/>
  </r>
  <r>
    <x v="56"/>
    <x v="230"/>
    <x v="531"/>
    <x v="1"/>
  </r>
  <r>
    <x v="30"/>
    <x v="358"/>
    <x v="532"/>
    <x v="0"/>
  </r>
  <r>
    <x v="12"/>
    <x v="359"/>
    <x v="533"/>
    <x v="1"/>
  </r>
  <r>
    <x v="18"/>
    <x v="216"/>
    <x v="534"/>
    <x v="0"/>
  </r>
  <r>
    <x v="1"/>
    <x v="360"/>
    <x v="535"/>
    <x v="1"/>
  </r>
  <r>
    <x v="51"/>
    <x v="361"/>
    <x v="536"/>
    <x v="0"/>
  </r>
  <r>
    <x v="53"/>
    <x v="362"/>
    <x v="537"/>
    <x v="0"/>
  </r>
  <r>
    <x v="8"/>
    <x v="363"/>
    <x v="538"/>
    <x v="1"/>
  </r>
  <r>
    <x v="29"/>
    <x v="364"/>
    <x v="539"/>
    <x v="0"/>
  </r>
  <r>
    <x v="3"/>
    <x v="222"/>
    <x v="540"/>
    <x v="0"/>
  </r>
  <r>
    <x v="19"/>
    <x v="329"/>
    <x v="541"/>
    <x v="0"/>
  </r>
  <r>
    <x v="35"/>
    <x v="145"/>
    <x v="542"/>
    <x v="0"/>
  </r>
  <r>
    <x v="0"/>
    <x v="257"/>
    <x v="543"/>
    <x v="1"/>
  </r>
  <r>
    <x v="12"/>
    <x v="365"/>
    <x v="544"/>
    <x v="0"/>
  </r>
  <r>
    <x v="41"/>
    <x v="322"/>
    <x v="545"/>
    <x v="0"/>
  </r>
  <r>
    <x v="33"/>
    <x v="238"/>
    <x v="546"/>
    <x v="1"/>
  </r>
  <r>
    <x v="3"/>
    <x v="366"/>
    <x v="547"/>
    <x v="1"/>
  </r>
  <r>
    <x v="7"/>
    <x v="367"/>
    <x v="548"/>
    <x v="1"/>
  </r>
  <r>
    <x v="5"/>
    <x v="368"/>
    <x v="549"/>
    <x v="0"/>
  </r>
  <r>
    <x v="48"/>
    <x v="228"/>
    <x v="550"/>
    <x v="0"/>
  </r>
  <r>
    <x v="9"/>
    <x v="214"/>
    <x v="551"/>
    <x v="0"/>
  </r>
  <r>
    <x v="53"/>
    <x v="344"/>
    <x v="552"/>
    <x v="1"/>
  </r>
  <r>
    <x v="56"/>
    <x v="311"/>
    <x v="553"/>
    <x v="0"/>
  </r>
  <r>
    <x v="29"/>
    <x v="107"/>
    <x v="554"/>
    <x v="0"/>
  </r>
  <r>
    <x v="29"/>
    <x v="369"/>
    <x v="555"/>
    <x v="1"/>
  </r>
  <r>
    <x v="30"/>
    <x v="370"/>
    <x v="556"/>
    <x v="0"/>
  </r>
  <r>
    <x v="22"/>
    <x v="181"/>
    <x v="557"/>
    <x v="0"/>
  </r>
  <r>
    <x v="1"/>
    <x v="371"/>
    <x v="558"/>
    <x v="0"/>
  </r>
  <r>
    <x v="28"/>
    <x v="185"/>
    <x v="559"/>
    <x v="1"/>
  </r>
  <r>
    <x v="38"/>
    <x v="105"/>
    <x v="560"/>
    <x v="0"/>
  </r>
  <r>
    <x v="18"/>
    <x v="372"/>
    <x v="561"/>
    <x v="1"/>
  </r>
  <r>
    <x v="48"/>
    <x v="96"/>
    <x v="562"/>
    <x v="1"/>
  </r>
  <r>
    <x v="20"/>
    <x v="104"/>
    <x v="563"/>
    <x v="0"/>
  </r>
  <r>
    <x v="0"/>
    <x v="373"/>
    <x v="564"/>
    <x v="1"/>
  </r>
  <r>
    <x v="13"/>
    <x v="374"/>
    <x v="565"/>
    <x v="0"/>
  </r>
  <r>
    <x v="32"/>
    <x v="375"/>
    <x v="566"/>
    <x v="0"/>
  </r>
  <r>
    <x v="30"/>
    <x v="376"/>
    <x v="567"/>
    <x v="0"/>
  </r>
  <r>
    <x v="32"/>
    <x v="377"/>
    <x v="568"/>
    <x v="0"/>
  </r>
  <r>
    <x v="10"/>
    <x v="378"/>
    <x v="569"/>
    <x v="0"/>
  </r>
  <r>
    <x v="5"/>
    <x v="349"/>
    <x v="570"/>
    <x v="1"/>
  </r>
  <r>
    <x v="28"/>
    <x v="379"/>
    <x v="571"/>
    <x v="1"/>
  </r>
  <r>
    <x v="53"/>
    <x v="380"/>
    <x v="572"/>
    <x v="0"/>
  </r>
  <r>
    <x v="19"/>
    <x v="65"/>
    <x v="573"/>
    <x v="0"/>
  </r>
  <r>
    <x v="41"/>
    <x v="381"/>
    <x v="574"/>
    <x v="0"/>
  </r>
  <r>
    <x v="65"/>
    <x v="203"/>
    <x v="575"/>
    <x v="0"/>
  </r>
  <r>
    <x v="15"/>
    <x v="104"/>
    <x v="576"/>
    <x v="0"/>
  </r>
  <r>
    <x v="15"/>
    <x v="382"/>
    <x v="577"/>
    <x v="0"/>
  </r>
  <r>
    <x v="38"/>
    <x v="383"/>
    <x v="578"/>
    <x v="0"/>
  </r>
  <r>
    <x v="39"/>
    <x v="384"/>
    <x v="579"/>
    <x v="0"/>
  </r>
  <r>
    <x v="23"/>
    <x v="380"/>
    <x v="580"/>
    <x v="0"/>
  </r>
  <r>
    <x v="24"/>
    <x v="38"/>
    <x v="581"/>
    <x v="1"/>
  </r>
  <r>
    <x v="41"/>
    <x v="350"/>
    <x v="582"/>
    <x v="0"/>
  </r>
  <r>
    <x v="38"/>
    <x v="385"/>
    <x v="583"/>
    <x v="0"/>
  </r>
  <r>
    <x v="58"/>
    <x v="229"/>
    <x v="584"/>
    <x v="0"/>
  </r>
  <r>
    <x v="38"/>
    <x v="386"/>
    <x v="585"/>
    <x v="1"/>
  </r>
  <r>
    <x v="42"/>
    <x v="349"/>
    <x v="586"/>
    <x v="0"/>
  </r>
  <r>
    <x v="30"/>
    <x v="102"/>
    <x v="587"/>
    <x v="0"/>
  </r>
  <r>
    <x v="39"/>
    <x v="387"/>
    <x v="588"/>
    <x v="0"/>
  </r>
  <r>
    <x v="28"/>
    <x v="342"/>
    <x v="589"/>
    <x v="0"/>
  </r>
  <r>
    <x v="30"/>
    <x v="388"/>
    <x v="590"/>
    <x v="0"/>
  </r>
  <r>
    <x v="7"/>
    <x v="368"/>
    <x v="591"/>
    <x v="0"/>
  </r>
  <r>
    <x v="1"/>
    <x v="278"/>
    <x v="592"/>
    <x v="0"/>
  </r>
  <r>
    <x v="5"/>
    <x v="389"/>
    <x v="592"/>
    <x v="0"/>
  </r>
  <r>
    <x v="31"/>
    <x v="376"/>
    <x v="593"/>
    <x v="0"/>
  </r>
  <r>
    <x v="5"/>
    <x v="390"/>
    <x v="594"/>
    <x v="1"/>
  </r>
  <r>
    <x v="37"/>
    <x v="154"/>
    <x v="595"/>
    <x v="0"/>
  </r>
  <r>
    <x v="10"/>
    <x v="391"/>
    <x v="596"/>
    <x v="0"/>
  </r>
  <r>
    <x v="58"/>
    <x v="291"/>
    <x v="597"/>
    <x v="0"/>
  </r>
  <r>
    <x v="12"/>
    <x v="392"/>
    <x v="598"/>
    <x v="1"/>
  </r>
  <r>
    <x v="45"/>
    <x v="393"/>
    <x v="599"/>
    <x v="0"/>
  </r>
  <r>
    <x v="25"/>
    <x v="368"/>
    <x v="600"/>
    <x v="0"/>
  </r>
  <r>
    <x v="43"/>
    <x v="329"/>
    <x v="601"/>
    <x v="0"/>
  </r>
  <r>
    <x v="38"/>
    <x v="328"/>
    <x v="602"/>
    <x v="0"/>
  </r>
  <r>
    <x v="34"/>
    <x v="345"/>
    <x v="603"/>
    <x v="0"/>
  </r>
  <r>
    <x v="39"/>
    <x v="394"/>
    <x v="604"/>
    <x v="1"/>
  </r>
  <r>
    <x v="27"/>
    <x v="273"/>
    <x v="605"/>
    <x v="0"/>
  </r>
  <r>
    <x v="43"/>
    <x v="365"/>
    <x v="606"/>
    <x v="0"/>
  </r>
  <r>
    <x v="37"/>
    <x v="395"/>
    <x v="607"/>
    <x v="1"/>
  </r>
  <r>
    <x v="30"/>
    <x v="396"/>
    <x v="608"/>
    <x v="1"/>
  </r>
  <r>
    <x v="53"/>
    <x v="385"/>
    <x v="609"/>
    <x v="0"/>
  </r>
  <r>
    <x v="0"/>
    <x v="377"/>
    <x v="610"/>
    <x v="0"/>
  </r>
  <r>
    <x v="53"/>
    <x v="376"/>
    <x v="611"/>
    <x v="0"/>
  </r>
  <r>
    <x v="45"/>
    <x v="397"/>
    <x v="612"/>
    <x v="0"/>
  </r>
  <r>
    <x v="38"/>
    <x v="362"/>
    <x v="613"/>
    <x v="0"/>
  </r>
  <r>
    <x v="62"/>
    <x v="398"/>
    <x v="614"/>
    <x v="0"/>
  </r>
  <r>
    <x v="12"/>
    <x v="399"/>
    <x v="615"/>
    <x v="0"/>
  </r>
  <r>
    <x v="45"/>
    <x v="397"/>
    <x v="616"/>
    <x v="0"/>
  </r>
  <r>
    <x v="3"/>
    <x v="364"/>
    <x v="617"/>
    <x v="0"/>
  </r>
  <r>
    <x v="56"/>
    <x v="400"/>
    <x v="618"/>
    <x v="1"/>
  </r>
  <r>
    <x v="51"/>
    <x v="294"/>
    <x v="619"/>
    <x v="0"/>
  </r>
  <r>
    <x v="15"/>
    <x v="266"/>
    <x v="620"/>
    <x v="0"/>
  </r>
  <r>
    <x v="47"/>
    <x v="401"/>
    <x v="621"/>
    <x v="0"/>
  </r>
  <r>
    <x v="28"/>
    <x v="402"/>
    <x v="622"/>
    <x v="0"/>
  </r>
  <r>
    <x v="18"/>
    <x v="403"/>
    <x v="623"/>
    <x v="0"/>
  </r>
  <r>
    <x v="34"/>
    <x v="196"/>
    <x v="624"/>
    <x v="0"/>
  </r>
  <r>
    <x v="0"/>
    <x v="331"/>
    <x v="625"/>
    <x v="0"/>
  </r>
  <r>
    <x v="52"/>
    <x v="397"/>
    <x v="626"/>
    <x v="0"/>
  </r>
  <r>
    <x v="27"/>
    <x v="404"/>
    <x v="627"/>
    <x v="0"/>
  </r>
  <r>
    <x v="56"/>
    <x v="385"/>
    <x v="628"/>
    <x v="0"/>
  </r>
  <r>
    <x v="31"/>
    <x v="405"/>
    <x v="629"/>
    <x v="0"/>
  </r>
  <r>
    <x v="12"/>
    <x v="406"/>
    <x v="630"/>
    <x v="0"/>
  </r>
  <r>
    <x v="12"/>
    <x v="397"/>
    <x v="631"/>
    <x v="0"/>
  </r>
  <r>
    <x v="57"/>
    <x v="345"/>
    <x v="632"/>
    <x v="0"/>
  </r>
  <r>
    <x v="41"/>
    <x v="169"/>
    <x v="633"/>
    <x v="1"/>
  </r>
  <r>
    <x v="15"/>
    <x v="304"/>
    <x v="634"/>
    <x v="0"/>
  </r>
  <r>
    <x v="40"/>
    <x v="407"/>
    <x v="635"/>
    <x v="0"/>
  </r>
  <r>
    <x v="43"/>
    <x v="318"/>
    <x v="636"/>
    <x v="1"/>
  </r>
  <r>
    <x v="3"/>
    <x v="408"/>
    <x v="637"/>
    <x v="0"/>
  </r>
  <r>
    <x v="0"/>
    <x v="409"/>
    <x v="638"/>
    <x v="0"/>
  </r>
</pivotCacheRecords>
</file>

<file path=xl/pivotTables/_rels/pivotTable1.xml.rels><?xml version="1.0" encoding="UTF-8"?>
<Relationships xmlns="http://schemas.openxmlformats.org/package/2006/relationships"><Relationship Id="rId1" Type="http://schemas.openxmlformats.org/officeDocument/2006/relationships/pivotCacheDefinition" Target="../pivotCache/pivotCacheDefinition1.xml"/></Relationships>

</file>

<file path=xl/pivotTables/pivotTable1.xml><?xml version="1.0" encoding="utf-8"?>
<pivotTableDefinition xmlns="http://schemas.openxmlformats.org/spreadsheetml/2006/main" name="TCD" cacheId="0" dataPosition="0" autoFormatId="0" applyNumberFormats="0" applyBorderFormats="0" applyFontFormats="0" applyPatternFormats="0" applyAlignmentFormats="0" applyWidthHeightFormats="1" dataCaption="" missingCaption="" pivotTableStyle="PivotStyleCustom01" updatedVersion="7" useAutoFormatting="1" createdVersion="7" indent="0" showEmptyCol="1" showEmptyRow="1" compact="0" compactData="0" multipleFieldFilters="0">
  <location ref="A2:G71" firstHeaderRow="1" firstDataRow="3" firstDataCol="1"/>
  <pivotFields count="4">
    <pivotField name="ID client" axis="axisRow" compact="0" outline="0" showAll="0" sortType="ascending">
      <items count="67">
        <item x="36"/>
        <item x="38"/>
        <item x="43"/>
        <item x="47"/>
        <item x="20"/>
        <item x="2"/>
        <item x="6"/>
        <item x="24"/>
        <item x="19"/>
        <item x="13"/>
        <item x="17"/>
        <item x="35"/>
        <item x="8"/>
        <item x="29"/>
        <item x="3"/>
        <item x="41"/>
        <item x="32"/>
        <item x="51"/>
        <item x="23"/>
        <item x="34"/>
        <item x="22"/>
        <item x="53"/>
        <item x="5"/>
        <item x="37"/>
        <item x="12"/>
        <item x="0"/>
        <item x="31"/>
        <item x="18"/>
        <item x="14"/>
        <item x="7"/>
        <item x="27"/>
        <item x="15"/>
        <item x="57"/>
        <item x="1"/>
        <item x="56"/>
        <item x="30"/>
        <item x="42"/>
        <item x="28"/>
        <item x="52"/>
        <item x="25"/>
        <item x="45"/>
        <item x="48"/>
        <item x="11"/>
        <item x="39"/>
        <item x="54"/>
        <item x="58"/>
        <item x="33"/>
        <item x="4"/>
        <item x="16"/>
        <item x="10"/>
        <item x="40"/>
        <item x="26"/>
        <item x="62"/>
        <item x="49"/>
        <item x="63"/>
        <item x="61"/>
        <item x="9"/>
        <item x="59"/>
        <item x="50"/>
        <item x="55"/>
        <item x="64"/>
        <item x="46"/>
        <item x="65"/>
        <item x="44"/>
        <item x="21"/>
        <item x="60"/>
        <item t="default" sd="0"/>
      </items>
    </pivotField>
    <pivotField name="Temps d'achat" compact="0" outline="0" showAll="0">
      <items count="411">
        <item x="26"/>
        <item x="88"/>
        <item x="11"/>
        <item x="52"/>
        <item x="40"/>
        <item x="13"/>
        <item x="25"/>
        <item x="9"/>
        <item x="50"/>
        <item x="90"/>
        <item x="4"/>
        <item x="32"/>
        <item x="10"/>
        <item x="6"/>
        <item x="34"/>
        <item x="47"/>
        <item x="0"/>
        <item x="56"/>
        <item x="22"/>
        <item x="45"/>
        <item x="8"/>
        <item x="28"/>
        <item x="7"/>
        <item x="12"/>
        <item x="309"/>
        <item x="33"/>
        <item x="179"/>
        <item x="151"/>
        <item x="21"/>
        <item x="363"/>
        <item x="72"/>
        <item x="82"/>
        <item x="36"/>
        <item x="23"/>
        <item x="17"/>
        <item x="85"/>
        <item x="1"/>
        <item x="122"/>
        <item x="195"/>
        <item x="132"/>
        <item x="113"/>
        <item x="110"/>
        <item x="170"/>
        <item x="60"/>
        <item x="53"/>
        <item x="69"/>
        <item x="27"/>
        <item x="116"/>
        <item x="15"/>
        <item x="31"/>
        <item x="49"/>
        <item x="86"/>
        <item x="277"/>
        <item x="134"/>
        <item x="18"/>
        <item x="119"/>
        <item x="143"/>
        <item x="97"/>
        <item x="120"/>
        <item x="100"/>
        <item x="30"/>
        <item x="87"/>
        <item x="48"/>
        <item x="70"/>
        <item x="233"/>
        <item x="3"/>
        <item x="136"/>
        <item x="123"/>
        <item x="174"/>
        <item x="236"/>
        <item x="115"/>
        <item x="262"/>
        <item x="44"/>
        <item x="92"/>
        <item x="80"/>
        <item x="248"/>
        <item x="202"/>
        <item x="137"/>
        <item x="89"/>
        <item x="117"/>
        <item x="66"/>
        <item x="108"/>
        <item x="51"/>
        <item x="131"/>
        <item x="395"/>
        <item x="84"/>
        <item x="267"/>
        <item x="142"/>
        <item x="76"/>
        <item x="243"/>
        <item x="79"/>
        <item x="391"/>
        <item x="42"/>
        <item x="95"/>
        <item x="106"/>
        <item x="129"/>
        <item x="141"/>
        <item x="46"/>
        <item x="186"/>
        <item x="180"/>
        <item x="98"/>
        <item x="198"/>
        <item x="139"/>
        <item x="127"/>
        <item x="126"/>
        <item x="67"/>
        <item x="91"/>
        <item x="144"/>
        <item x="189"/>
        <item x="19"/>
        <item x="125"/>
        <item x="62"/>
        <item x="103"/>
        <item x="254"/>
        <item x="111"/>
        <item x="29"/>
        <item x="240"/>
        <item x="145"/>
        <item x="176"/>
        <item x="135"/>
        <item x="16"/>
        <item x="156"/>
        <item x="165"/>
        <item x="148"/>
        <item x="159"/>
        <item x="316"/>
        <item x="341"/>
        <item x="74"/>
        <item x="140"/>
        <item x="373"/>
        <item x="112"/>
        <item x="225"/>
        <item x="94"/>
        <item x="39"/>
        <item x="173"/>
        <item x="231"/>
        <item x="178"/>
        <item x="210"/>
        <item x="5"/>
        <item x="399"/>
        <item x="214"/>
        <item x="160"/>
        <item x="227"/>
        <item x="353"/>
        <item x="130"/>
        <item x="289"/>
        <item x="295"/>
        <item x="191"/>
        <item x="217"/>
        <item x="161"/>
        <item x="158"/>
        <item x="114"/>
        <item x="220"/>
        <item x="54"/>
        <item x="281"/>
        <item x="58"/>
        <item x="73"/>
        <item x="211"/>
        <item x="64"/>
        <item x="244"/>
        <item x="241"/>
        <item x="20"/>
        <item x="325"/>
        <item x="149"/>
        <item x="187"/>
        <item x="298"/>
        <item x="268"/>
        <item x="37"/>
        <item x="212"/>
        <item x="394"/>
        <item x="247"/>
        <item x="167"/>
        <item x="71"/>
        <item x="269"/>
        <item x="121"/>
        <item x="290"/>
        <item x="251"/>
        <item x="172"/>
        <item x="337"/>
        <item x="276"/>
        <item x="192"/>
        <item x="61"/>
        <item x="190"/>
        <item x="207"/>
        <item x="219"/>
        <item x="164"/>
        <item x="57"/>
        <item x="232"/>
        <item x="150"/>
        <item x="93"/>
        <item x="274"/>
        <item x="128"/>
        <item x="348"/>
        <item x="351"/>
        <item x="78"/>
        <item x="324"/>
        <item x="256"/>
        <item x="275"/>
        <item x="183"/>
        <item x="361"/>
        <item x="209"/>
        <item x="330"/>
        <item x="194"/>
        <item x="171"/>
        <item x="315"/>
        <item x="370"/>
        <item x="374"/>
        <item x="153"/>
        <item x="242"/>
        <item x="206"/>
        <item x="83"/>
        <item x="157"/>
        <item x="96"/>
        <item x="154"/>
        <item x="213"/>
        <item x="383"/>
        <item x="24"/>
        <item x="155"/>
        <item x="185"/>
        <item x="41"/>
        <item x="102"/>
        <item x="59"/>
        <item x="263"/>
        <item x="75"/>
        <item x="266"/>
        <item x="177"/>
        <item x="228"/>
        <item x="226"/>
        <item x="355"/>
        <item x="14"/>
        <item x="35"/>
        <item x="372"/>
        <item x="199"/>
        <item x="68"/>
        <item x="188"/>
        <item x="162"/>
        <item x="208"/>
        <item x="332"/>
        <item x="389"/>
        <item x="326"/>
        <item x="118"/>
        <item x="238"/>
        <item x="166"/>
        <item x="308"/>
        <item x="237"/>
        <item x="310"/>
        <item x="230"/>
        <item x="204"/>
        <item x="297"/>
        <item x="55"/>
        <item x="286"/>
        <item x="205"/>
        <item x="77"/>
        <item x="63"/>
        <item x="124"/>
        <item x="270"/>
        <item x="215"/>
        <item x="300"/>
        <item x="101"/>
        <item x="285"/>
        <item x="197"/>
        <item x="369"/>
        <item x="196"/>
        <item x="223"/>
        <item x="258"/>
        <item x="260"/>
        <item x="406"/>
        <item x="398"/>
        <item x="203"/>
        <item x="282"/>
        <item x="358"/>
        <item x="65"/>
        <item x="264"/>
        <item x="280"/>
        <item x="390"/>
        <item x="313"/>
        <item x="250"/>
        <item x="338"/>
        <item x="138"/>
        <item x="169"/>
        <item x="271"/>
        <item x="312"/>
        <item x="99"/>
        <item x="400"/>
        <item x="38"/>
        <item x="2"/>
        <item x="378"/>
        <item x="272"/>
        <item x="307"/>
        <item x="259"/>
        <item x="288"/>
        <item x="105"/>
        <item x="81"/>
        <item x="402"/>
        <item x="107"/>
        <item x="193"/>
        <item x="245"/>
        <item x="305"/>
        <item x="283"/>
        <item x="349"/>
        <item x="104"/>
        <item x="321"/>
        <item x="287"/>
        <item x="327"/>
        <item x="301"/>
        <item x="322"/>
        <item x="379"/>
        <item x="255"/>
        <item x="387"/>
        <item x="304"/>
        <item x="335"/>
        <item x="284"/>
        <item x="221"/>
        <item x="323"/>
        <item x="371"/>
        <item x="146"/>
        <item x="340"/>
        <item x="318"/>
        <item x="163"/>
        <item x="346"/>
        <item x="201"/>
        <item x="147"/>
        <item x="249"/>
        <item x="252"/>
        <item x="303"/>
        <item x="302"/>
        <item x="381"/>
        <item x="43"/>
        <item x="299"/>
        <item x="293"/>
        <item x="184"/>
        <item x="306"/>
        <item x="246"/>
        <item x="279"/>
        <item x="320"/>
        <item x="319"/>
        <item x="257"/>
        <item x="367"/>
        <item x="329"/>
        <item x="342"/>
        <item x="222"/>
        <item x="216"/>
        <item x="336"/>
        <item x="239"/>
        <item x="343"/>
        <item x="311"/>
        <item x="396"/>
        <item x="350"/>
        <item x="334"/>
        <item x="253"/>
        <item x="386"/>
        <item x="333"/>
        <item x="356"/>
        <item x="152"/>
        <item x="234"/>
        <item x="292"/>
        <item x="352"/>
        <item x="235"/>
        <item x="314"/>
        <item x="347"/>
        <item x="291"/>
        <item x="200"/>
        <item x="218"/>
        <item x="392"/>
        <item x="409"/>
        <item x="364"/>
        <item x="328"/>
        <item x="382"/>
        <item x="175"/>
        <item x="359"/>
        <item x="405"/>
        <item x="404"/>
        <item x="109"/>
        <item x="317"/>
        <item x="344"/>
        <item x="182"/>
        <item x="261"/>
        <item x="354"/>
        <item x="360"/>
        <item x="357"/>
        <item x="168"/>
        <item x="366"/>
        <item x="278"/>
        <item x="377"/>
        <item x="375"/>
        <item x="133"/>
        <item x="384"/>
        <item x="401"/>
        <item x="181"/>
        <item x="362"/>
        <item x="339"/>
        <item x="265"/>
        <item x="294"/>
        <item x="376"/>
        <item x="224"/>
        <item x="407"/>
        <item x="273"/>
        <item x="393"/>
        <item x="331"/>
        <item x="345"/>
        <item x="365"/>
        <item x="368"/>
        <item x="229"/>
        <item x="403"/>
        <item x="385"/>
        <item x="397"/>
        <item x="408"/>
        <item x="380"/>
        <item x="388"/>
        <item x="296"/>
        <item t="default" sd="0"/>
      </items>
    </pivotField>
    <pivotField name="Montant" axis="axisValues" dataField="1" compact="0" outline="0" showAll="0"/>
    <pivotField name="Categorie" axis="axisCol" compact="0" numFmtId="49" outline="0" showAll="0" sortType="ascending">
      <items count="3">
        <item x="1"/>
        <item x="0"/>
        <item t="default" sd="0"/>
      </items>
    </pivotField>
  </pivotFields>
  <rowFields count="1">
    <field x="0"/>
  </rowFields>
  <rowItems count="6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 t="grand">
      <x/>
    </i>
  </rowItems>
  <colFields count="2">
    <field x="3"/>
    <field x="-2"/>
  </colFields>
  <colItems count="6">
    <i>
      <x/>
      <x/>
    </i>
    <i r="1" i="1">
      <x v="1"/>
    </i>
    <i>
      <x v="1"/>
      <x/>
    </i>
    <i r="1" i="1">
      <x v="1"/>
    </i>
    <i t="grand">
      <x/>
    </i>
    <i t="grand" i="1">
      <x/>
    </i>
  </colItems>
  <dataFields count="2">
    <dataField name="Compte (tout) sur Montant" fld="2" subtotal="count"/>
    <dataField name="Somme sur Montant" fld="2"/>
  </dataFields>
  <pivotTableStyleInfo name="PivotStyleCustom01" showRowHeaders="1" showColHeaders="1" showRowStripes="1" showColStripes="0" showLastColumn="1"/>
</pivotTableDefinition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6.xml.rels><?xml version="1.0" encoding="UTF-8"?>
<Relationships xmlns="http://schemas.openxmlformats.org/package/2006/relationships"><Relationship Id="rId1" Type="http://schemas.openxmlformats.org/officeDocument/2006/relationships/pivotTable" Target="../pivotTables/pivotTable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J17"/>
  <sheetViews>
    <sheetView workbookViewId="0" showGridLines="0" defaultGridColor="1"/>
  </sheetViews>
  <sheetFormatPr defaultColWidth="11.5" defaultRowHeight="14.45" customHeight="1" outlineLevelRow="0" outlineLevelCol="0"/>
  <cols>
    <col min="1" max="1" width="11.5" style="1" customWidth="1"/>
    <col min="2" max="2" width="18.5" style="1" customWidth="1"/>
    <col min="3" max="8" width="16.6719" style="1" customWidth="1"/>
    <col min="9" max="9" width="11.5" style="1" customWidth="1"/>
    <col min="10" max="10" width="16.6719" style="1" customWidth="1"/>
    <col min="11" max="16384" width="11.5" style="1" customWidth="1"/>
  </cols>
  <sheetData>
    <row r="1" ht="13.55" customHeight="1">
      <c r="A1" s="2"/>
      <c r="B1" s="3"/>
      <c r="C1" s="3"/>
      <c r="D1" s="3"/>
      <c r="E1" s="3"/>
      <c r="F1" s="3"/>
      <c r="G1" s="3"/>
      <c r="H1" s="3"/>
      <c r="I1" s="3"/>
      <c r="J1" s="4"/>
    </row>
    <row r="2" ht="33.6" customHeight="1">
      <c r="A2" s="5"/>
      <c r="B2" t="s" s="6">
        <v>0</v>
      </c>
      <c r="C2" s="7"/>
      <c r="D2" s="7"/>
      <c r="E2" s="7"/>
      <c r="F2" s="7"/>
      <c r="G2" s="7"/>
      <c r="H2" s="7"/>
      <c r="I2" s="7"/>
      <c r="J2" s="8"/>
    </row>
    <row r="3" ht="15" customHeight="1">
      <c r="A3" s="5"/>
      <c r="B3" s="9"/>
      <c r="C3" s="9"/>
      <c r="D3" s="9"/>
      <c r="E3" s="9"/>
      <c r="F3" s="9"/>
      <c r="G3" s="9"/>
      <c r="H3" s="9"/>
      <c r="I3" s="7"/>
      <c r="J3" s="10"/>
    </row>
    <row r="4" ht="15.6" customHeight="1">
      <c r="A4" s="11"/>
      <c r="B4" t="s" s="12">
        <v>1</v>
      </c>
      <c r="C4" t="s" s="13">
        <v>2</v>
      </c>
      <c r="D4" t="s" s="14">
        <v>3</v>
      </c>
      <c r="E4" t="s" s="14">
        <v>4</v>
      </c>
      <c r="F4" t="s" s="14">
        <v>5</v>
      </c>
      <c r="G4" t="s" s="14">
        <v>6</v>
      </c>
      <c r="H4" t="s" s="15">
        <v>7</v>
      </c>
      <c r="I4" s="16"/>
      <c r="J4" t="s" s="12">
        <v>8</v>
      </c>
    </row>
    <row r="5" ht="16.15" customHeight="1">
      <c r="A5" s="11"/>
      <c r="B5" s="17"/>
      <c r="C5" s="18"/>
      <c r="D5" s="19"/>
      <c r="E5" s="19"/>
      <c r="F5" s="19"/>
      <c r="G5" s="19"/>
      <c r="H5" s="20"/>
      <c r="I5" s="16"/>
      <c r="J5" s="17"/>
    </row>
    <row r="6" ht="15.75" customHeight="1">
      <c r="A6" s="11"/>
      <c r="B6" t="s" s="21">
        <v>9</v>
      </c>
      <c r="C6" s="22">
        <v>10543</v>
      </c>
      <c r="D6" s="23">
        <v>11458</v>
      </c>
      <c r="E6" s="23">
        <v>13520</v>
      </c>
      <c r="F6" s="23">
        <v>14023</v>
      </c>
      <c r="G6" s="23">
        <v>14983</v>
      </c>
      <c r="H6" s="24" cm="1">
        <f t="array" ref="H6">SUMIF('DATA'!D2:D661,"bien de conso.",'DATA'!C2:C661)</f>
        <v>14763.9</v>
      </c>
      <c r="I6" s="16"/>
      <c r="J6" s="25" cm="1">
        <f t="array" ref="J6">SUM(C6:H6)</f>
        <v>79290.899999999994</v>
      </c>
    </row>
    <row r="7" ht="15.75" customHeight="1">
      <c r="A7" s="11"/>
      <c r="B7" t="s" s="26">
        <v>10</v>
      </c>
      <c r="C7" s="27">
        <v>13855</v>
      </c>
      <c r="D7" s="28">
        <v>16052</v>
      </c>
      <c r="E7" s="28">
        <v>16797</v>
      </c>
      <c r="F7" s="28">
        <v>17582</v>
      </c>
      <c r="G7" s="28">
        <v>18216</v>
      </c>
      <c r="H7" s="29" cm="1">
        <f t="array" ref="H7">SUMIF('DATA'!D2:D661,"nourriture",'DATA'!C2:C661)</f>
        <v>24898.82</v>
      </c>
      <c r="I7" s="16"/>
      <c r="J7" s="30" cm="1">
        <f t="array" ref="J7">SUM(C7:H7)</f>
        <v>107400.82</v>
      </c>
    </row>
    <row r="8" ht="15.75" customHeight="1">
      <c r="A8" s="11"/>
      <c r="B8" t="s" s="31">
        <v>11</v>
      </c>
      <c r="C8" s="32">
        <v>3002</v>
      </c>
      <c r="D8" s="33">
        <v>3769</v>
      </c>
      <c r="E8" s="33">
        <v>4230</v>
      </c>
      <c r="F8" s="33">
        <v>4341</v>
      </c>
      <c r="G8" s="33">
        <v>2713</v>
      </c>
      <c r="H8" s="34" cm="1">
        <f t="array" ref="H8">SUMIF('DATA'!D2:D661,"high tech",'DATA'!C2:C661)</f>
        <v>0</v>
      </c>
      <c r="I8" s="16"/>
      <c r="J8" s="35" cm="1">
        <f t="array" ref="J8">SUM(C8:H8)</f>
        <v>18055</v>
      </c>
    </row>
    <row r="9" ht="15" customHeight="1">
      <c r="A9" s="5"/>
      <c r="B9" s="36"/>
      <c r="C9" s="36"/>
      <c r="D9" s="36"/>
      <c r="E9" s="36"/>
      <c r="F9" s="36"/>
      <c r="G9" s="36"/>
      <c r="H9" s="36"/>
      <c r="I9" s="7"/>
      <c r="J9" s="37"/>
    </row>
    <row r="10" ht="16.15" customHeight="1">
      <c r="A10" s="11"/>
      <c r="B10" t="s" s="38">
        <v>12</v>
      </c>
      <c r="C10" s="39">
        <v>27400</v>
      </c>
      <c r="D10" s="40">
        <v>31279</v>
      </c>
      <c r="E10" s="40">
        <v>34547</v>
      </c>
      <c r="F10" s="40">
        <v>35946</v>
      </c>
      <c r="G10" s="40">
        <v>35912</v>
      </c>
      <c r="H10" s="41" cm="1">
        <f t="array" ref="H10">SUM(H6:H8)</f>
        <v>39662.72</v>
      </c>
      <c r="I10" s="16"/>
      <c r="J10" s="42" cm="1">
        <f t="array" ref="J10">SUM(J6:J8)</f>
        <v>204746.72</v>
      </c>
    </row>
    <row r="11" ht="14.05" customHeight="1">
      <c r="A11" s="5"/>
      <c r="B11" s="43"/>
      <c r="C11" s="43"/>
      <c r="D11" s="43"/>
      <c r="E11" s="43"/>
      <c r="F11" s="43"/>
      <c r="G11" s="43"/>
      <c r="H11" s="43"/>
      <c r="I11" s="7"/>
      <c r="J11" s="44"/>
    </row>
    <row r="12" ht="13.55" customHeight="1">
      <c r="A12" s="5"/>
      <c r="B12" s="7"/>
      <c r="C12" s="7"/>
      <c r="D12" s="7"/>
      <c r="E12" s="7"/>
      <c r="F12" s="7"/>
      <c r="G12" s="7"/>
      <c r="H12" s="7"/>
      <c r="I12" s="7"/>
      <c r="J12" s="8"/>
    </row>
    <row r="13" ht="15" customHeight="1">
      <c r="A13" s="5"/>
      <c r="B13" s="9"/>
      <c r="C13" s="9"/>
      <c r="D13" s="9"/>
      <c r="E13" s="7"/>
      <c r="F13" s="7"/>
      <c r="G13" s="7"/>
      <c r="H13" s="7"/>
      <c r="I13" s="7"/>
      <c r="J13" s="8"/>
    </row>
    <row r="14" ht="16.15" customHeight="1">
      <c r="A14" s="11"/>
      <c r="B14" t="s" s="45">
        <v>13</v>
      </c>
      <c r="C14" t="s" s="46">
        <v>14</v>
      </c>
      <c r="D14" t="s" s="47">
        <v>15</v>
      </c>
      <c r="E14" s="48"/>
      <c r="F14" s="7"/>
      <c r="G14" s="49"/>
      <c r="H14" s="7"/>
      <c r="I14" s="7"/>
      <c r="J14" s="8"/>
    </row>
    <row r="15" ht="15" customHeight="1">
      <c r="A15" s="11"/>
      <c r="B15" t="s" s="50">
        <v>16</v>
      </c>
      <c r="C15" s="51" cm="1">
        <f t="array" ref="C15">COUNTIF('DATA'!B2:B661,"&lt;4")</f>
        <v>47</v>
      </c>
      <c r="D15" s="52" cm="1">
        <f t="array" ref="D15">SUMIF('DATA'!B2:B661,"&lt;4",'DATA'!C2:C661)</f>
        <v>1562.73</v>
      </c>
      <c r="E15" s="48"/>
      <c r="F15" s="7"/>
      <c r="G15" s="7"/>
      <c r="H15" s="7"/>
      <c r="I15" s="7"/>
      <c r="J15" s="8"/>
    </row>
    <row r="16" ht="15" customHeight="1">
      <c r="A16" s="11"/>
      <c r="B16" t="s" s="53">
        <v>17</v>
      </c>
      <c r="C16" s="54" cm="1">
        <f t="array" ref="C16">COUNTIF('DATA'!B2:B661,"&gt;9,50")</f>
        <v>91</v>
      </c>
      <c r="D16" s="55" cm="1">
        <f t="array" ref="D16">SUMIF('DATA'!B2:B661,"&gt;9,50",'DATA'!C2:C661)</f>
        <v>7577.32</v>
      </c>
      <c r="E16" s="48"/>
      <c r="F16" s="7"/>
      <c r="G16" s="7"/>
      <c r="H16" s="7"/>
      <c r="I16" s="7"/>
      <c r="J16" s="8"/>
    </row>
    <row r="17" ht="15" customHeight="1">
      <c r="A17" s="56"/>
      <c r="B17" s="57"/>
      <c r="C17" s="57"/>
      <c r="D17" s="57"/>
      <c r="E17" s="58"/>
      <c r="F17" s="58"/>
      <c r="G17" s="58"/>
      <c r="H17" s="58"/>
      <c r="I17" s="58"/>
      <c r="J17" s="59"/>
    </row>
  </sheetData>
  <mergeCells count="2">
    <mergeCell ref="B4:B5"/>
    <mergeCell ref="J4:J5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661"/>
  <sheetViews>
    <sheetView workbookViewId="0" showGridLines="0" defaultGridColor="1"/>
  </sheetViews>
  <sheetFormatPr defaultColWidth="11.5" defaultRowHeight="14.45" customHeight="1" outlineLevelRow="0" outlineLevelCol="0"/>
  <cols>
    <col min="1" max="1" width="10.5" style="60" customWidth="1"/>
    <col min="2" max="2" width="12.6719" style="60" customWidth="1"/>
    <col min="3" max="3" width="11.3516" style="60" customWidth="1"/>
    <col min="4" max="4" width="13.8516" style="60" customWidth="1"/>
    <col min="5" max="5" width="11.5" style="60" customWidth="1"/>
    <col min="6" max="16384" width="11.5" style="60" customWidth="1"/>
  </cols>
  <sheetData>
    <row r="1" ht="15" customHeight="1">
      <c r="A1" t="s" s="61">
        <v>18</v>
      </c>
      <c r="B1" t="s" s="62">
        <v>19</v>
      </c>
      <c r="C1" t="s" s="62">
        <v>20</v>
      </c>
      <c r="D1" t="s" s="62">
        <v>21</v>
      </c>
      <c r="E1" s="63"/>
    </row>
    <row r="2" ht="15" customHeight="1">
      <c r="A2" s="64">
        <v>1</v>
      </c>
      <c r="B2" s="65">
        <v>1.8</v>
      </c>
      <c r="C2" s="66">
        <v>31.37</v>
      </c>
      <c r="D2" t="s" s="67">
        <v>10</v>
      </c>
      <c r="E2" s="63"/>
    </row>
    <row r="3" ht="15" customHeight="1">
      <c r="A3" s="68">
        <v>1</v>
      </c>
      <c r="B3" s="69">
        <v>5.76</v>
      </c>
      <c r="C3" s="70">
        <v>36.57</v>
      </c>
      <c r="D3" t="s" s="71">
        <v>10</v>
      </c>
      <c r="E3" s="63"/>
    </row>
    <row r="4" ht="15" customHeight="1">
      <c r="A4" s="64">
        <v>1</v>
      </c>
      <c r="B4" s="65">
        <v>4.84</v>
      </c>
      <c r="C4" s="66">
        <v>37.46</v>
      </c>
      <c r="D4" t="s" s="67">
        <v>9</v>
      </c>
      <c r="E4" s="63"/>
    </row>
    <row r="5" ht="15" customHeight="1">
      <c r="A5" s="68">
        <v>1</v>
      </c>
      <c r="B5" s="69">
        <v>6.73</v>
      </c>
      <c r="C5" s="70">
        <v>44.64</v>
      </c>
      <c r="D5" t="s" s="71">
        <v>10</v>
      </c>
      <c r="E5" s="63"/>
    </row>
    <row r="6" ht="15" customHeight="1">
      <c r="A6" s="64">
        <v>1</v>
      </c>
      <c r="B6" s="65">
        <v>4.56</v>
      </c>
      <c r="C6" s="66">
        <v>46.9</v>
      </c>
      <c r="D6" t="s" s="67">
        <v>9</v>
      </c>
      <c r="E6" s="63"/>
    </row>
    <row r="7" ht="15" customHeight="1">
      <c r="A7" s="64">
        <v>1</v>
      </c>
      <c r="B7" s="65">
        <v>5.45</v>
      </c>
      <c r="C7" s="66">
        <v>52.45</v>
      </c>
      <c r="D7" t="s" s="67">
        <v>9</v>
      </c>
      <c r="E7" s="63"/>
    </row>
    <row r="8" ht="15" customHeight="1">
      <c r="A8" s="68">
        <v>1</v>
      </c>
      <c r="B8" s="69">
        <v>7.93</v>
      </c>
      <c r="C8" s="70">
        <v>53.17</v>
      </c>
      <c r="D8" t="s" s="71">
        <v>10</v>
      </c>
      <c r="E8" s="63"/>
    </row>
    <row r="9" ht="15" customHeight="1">
      <c r="A9" s="68">
        <v>1</v>
      </c>
      <c r="B9" s="69">
        <v>6.81</v>
      </c>
      <c r="C9" s="70">
        <v>64.59999999999999</v>
      </c>
      <c r="D9" t="s" s="71">
        <v>9</v>
      </c>
      <c r="E9" s="63"/>
    </row>
    <row r="10" ht="15" customHeight="1">
      <c r="A10" s="64">
        <v>1</v>
      </c>
      <c r="B10" s="65">
        <v>9.06</v>
      </c>
      <c r="C10" s="66">
        <v>67.66</v>
      </c>
      <c r="D10" t="s" s="67">
        <v>10</v>
      </c>
      <c r="E10" s="63"/>
    </row>
    <row r="11" ht="15" customHeight="1">
      <c r="A11" s="68">
        <v>2</v>
      </c>
      <c r="B11" s="69">
        <v>3.3</v>
      </c>
      <c r="C11" s="70">
        <v>33.03</v>
      </c>
      <c r="D11" t="s" s="71">
        <v>10</v>
      </c>
      <c r="E11" s="63"/>
    </row>
    <row r="12" ht="15" customHeight="1">
      <c r="A12" s="68">
        <v>2</v>
      </c>
      <c r="B12" s="69">
        <v>7.76</v>
      </c>
      <c r="C12" s="70">
        <v>36.99</v>
      </c>
      <c r="D12" t="s" s="71">
        <v>10</v>
      </c>
      <c r="E12" s="63"/>
    </row>
    <row r="13" ht="15" customHeight="1">
      <c r="A13" s="68">
        <v>2</v>
      </c>
      <c r="B13" s="69">
        <v>5.1</v>
      </c>
      <c r="C13" s="70">
        <v>51</v>
      </c>
      <c r="D13" t="s" s="71">
        <v>10</v>
      </c>
      <c r="E13" s="63"/>
    </row>
    <row r="14" ht="15" customHeight="1">
      <c r="A14" s="64">
        <v>2</v>
      </c>
      <c r="B14" s="65">
        <v>4.64</v>
      </c>
      <c r="C14" s="66">
        <v>51.67</v>
      </c>
      <c r="D14" t="s" s="67">
        <v>9</v>
      </c>
      <c r="E14" s="63"/>
    </row>
    <row r="15" ht="15" customHeight="1">
      <c r="A15" s="64">
        <v>2</v>
      </c>
      <c r="B15" s="65">
        <v>6.03</v>
      </c>
      <c r="C15" s="66">
        <v>66.72</v>
      </c>
      <c r="D15" t="s" s="67">
        <v>10</v>
      </c>
      <c r="E15" s="63"/>
    </row>
    <row r="16" ht="15" customHeight="1">
      <c r="A16" s="68">
        <v>2</v>
      </c>
      <c r="B16" s="69">
        <v>5.96</v>
      </c>
      <c r="C16" s="70">
        <v>80.31</v>
      </c>
      <c r="D16" t="s" s="71">
        <v>10</v>
      </c>
      <c r="E16" s="63"/>
    </row>
    <row r="17" ht="15" customHeight="1">
      <c r="A17" s="64">
        <v>2</v>
      </c>
      <c r="B17" s="65">
        <v>8.539999999999999</v>
      </c>
      <c r="C17" s="66">
        <v>86.36</v>
      </c>
      <c r="D17" t="s" s="67">
        <v>10</v>
      </c>
      <c r="E17" s="63"/>
    </row>
    <row r="18" ht="15" customHeight="1">
      <c r="A18" s="64">
        <v>2</v>
      </c>
      <c r="B18" s="65">
        <v>7.12</v>
      </c>
      <c r="C18" s="66">
        <v>89.45999999999999</v>
      </c>
      <c r="D18" t="s" s="67">
        <v>10</v>
      </c>
      <c r="E18" s="63"/>
    </row>
    <row r="19" ht="15" customHeight="1">
      <c r="A19" s="64">
        <v>2</v>
      </c>
      <c r="B19" s="65">
        <v>12.4</v>
      </c>
      <c r="C19" s="66">
        <v>90.66</v>
      </c>
      <c r="D19" t="s" s="67">
        <v>10</v>
      </c>
      <c r="E19" s="63"/>
    </row>
    <row r="20" ht="15" customHeight="1">
      <c r="A20" s="64">
        <v>2</v>
      </c>
      <c r="B20" s="65">
        <v>9.460000000000001</v>
      </c>
      <c r="C20" s="66">
        <v>90.98999999999999</v>
      </c>
      <c r="D20" t="s" s="67">
        <v>9</v>
      </c>
      <c r="E20" s="63"/>
    </row>
    <row r="21" ht="15" customHeight="1">
      <c r="A21" s="64">
        <v>2</v>
      </c>
      <c r="B21" s="65">
        <v>9.73</v>
      </c>
      <c r="C21" s="66">
        <v>94.70999999999999</v>
      </c>
      <c r="D21" t="s" s="67">
        <v>10</v>
      </c>
      <c r="E21" s="63"/>
    </row>
    <row r="22" ht="15" customHeight="1">
      <c r="A22" s="68">
        <v>2</v>
      </c>
      <c r="B22" s="69">
        <v>10.7</v>
      </c>
      <c r="C22" s="70">
        <v>99.73</v>
      </c>
      <c r="D22" t="s" s="71">
        <v>10</v>
      </c>
      <c r="E22" s="63"/>
    </row>
    <row r="23" ht="15" customHeight="1">
      <c r="A23" s="68">
        <v>3</v>
      </c>
      <c r="B23" s="69">
        <v>5.1</v>
      </c>
      <c r="C23" s="70">
        <v>38.1</v>
      </c>
      <c r="D23" t="s" s="71">
        <v>10</v>
      </c>
      <c r="E23" s="63"/>
    </row>
    <row r="24" ht="15" customHeight="1">
      <c r="A24" s="68">
        <v>3</v>
      </c>
      <c r="B24" s="69">
        <v>5.44</v>
      </c>
      <c r="C24" s="70">
        <v>47.04</v>
      </c>
      <c r="D24" t="s" s="71">
        <v>10</v>
      </c>
      <c r="E24" s="63"/>
    </row>
    <row r="25" ht="15" customHeight="1">
      <c r="A25" s="68">
        <v>3</v>
      </c>
      <c r="B25" s="69">
        <v>5.63</v>
      </c>
      <c r="C25" s="70">
        <v>51.14</v>
      </c>
      <c r="D25" t="s" s="71">
        <v>9</v>
      </c>
      <c r="E25" s="63"/>
    </row>
    <row r="26" ht="15" customHeight="1">
      <c r="A26" s="68">
        <v>3</v>
      </c>
      <c r="B26" s="69">
        <v>6.22</v>
      </c>
      <c r="C26" s="70">
        <v>51.33</v>
      </c>
      <c r="D26" t="s" s="71">
        <v>9</v>
      </c>
      <c r="E26" s="63"/>
    </row>
    <row r="27" ht="15" customHeight="1">
      <c r="A27" s="64">
        <v>3</v>
      </c>
      <c r="B27" s="65">
        <v>7.71</v>
      </c>
      <c r="C27" s="66">
        <v>67.36</v>
      </c>
      <c r="D27" t="s" s="67">
        <v>9</v>
      </c>
      <c r="E27" s="63"/>
    </row>
    <row r="28" ht="15" customHeight="1">
      <c r="A28" s="64">
        <v>3</v>
      </c>
      <c r="B28" s="65">
        <v>8.119999999999999</v>
      </c>
      <c r="C28" s="66">
        <v>72.25</v>
      </c>
      <c r="D28" t="s" s="67">
        <v>9</v>
      </c>
      <c r="E28" s="63"/>
    </row>
    <row r="29" ht="15" customHeight="1">
      <c r="A29" s="68">
        <v>3</v>
      </c>
      <c r="B29" s="69">
        <v>9.23</v>
      </c>
      <c r="C29" s="70">
        <v>94.26000000000001</v>
      </c>
      <c r="D29" t="s" s="71">
        <v>10</v>
      </c>
      <c r="E29" s="63"/>
    </row>
    <row r="30" ht="15" customHeight="1">
      <c r="A30" s="64">
        <v>3</v>
      </c>
      <c r="B30" s="65">
        <v>12</v>
      </c>
      <c r="C30" s="66">
        <v>95.73</v>
      </c>
      <c r="D30" t="s" s="67">
        <v>10</v>
      </c>
      <c r="E30" s="63"/>
    </row>
    <row r="31" ht="15" customHeight="1">
      <c r="A31" s="64">
        <v>3</v>
      </c>
      <c r="B31" s="65">
        <v>8.93</v>
      </c>
      <c r="C31" s="66">
        <v>118.54</v>
      </c>
      <c r="D31" t="s" s="67">
        <v>9</v>
      </c>
      <c r="E31" s="63"/>
    </row>
    <row r="32" ht="15" customHeight="1">
      <c r="A32" s="64">
        <v>4</v>
      </c>
      <c r="B32" s="65">
        <v>7.06</v>
      </c>
      <c r="C32" s="66">
        <v>40.79</v>
      </c>
      <c r="D32" t="s" s="67">
        <v>10</v>
      </c>
      <c r="E32" s="63"/>
    </row>
    <row r="33" ht="15" customHeight="1">
      <c r="A33" s="68">
        <v>4</v>
      </c>
      <c r="B33" s="69">
        <v>5.83</v>
      </c>
      <c r="C33" s="70">
        <v>56.59</v>
      </c>
      <c r="D33" t="s" s="71">
        <v>10</v>
      </c>
      <c r="E33" s="63"/>
    </row>
    <row r="34" ht="15" customHeight="1">
      <c r="A34" s="64">
        <v>4</v>
      </c>
      <c r="B34" s="65">
        <v>5.12</v>
      </c>
      <c r="C34" s="66">
        <v>63.38</v>
      </c>
      <c r="D34" t="s" s="67">
        <v>9</v>
      </c>
      <c r="E34" s="63"/>
    </row>
    <row r="35" ht="15" customHeight="1">
      <c r="A35" s="68">
        <v>4</v>
      </c>
      <c r="B35" s="69">
        <v>9.859999999999999</v>
      </c>
      <c r="C35" s="70">
        <v>72.34999999999999</v>
      </c>
      <c r="D35" t="s" s="71">
        <v>10</v>
      </c>
      <c r="E35" s="63"/>
    </row>
    <row r="36" ht="15" customHeight="1">
      <c r="A36" s="64">
        <v>4</v>
      </c>
      <c r="B36" s="65">
        <v>9.42</v>
      </c>
      <c r="C36" s="66">
        <v>75.45999999999999</v>
      </c>
      <c r="D36" t="s" s="67">
        <v>9</v>
      </c>
      <c r="E36" s="63"/>
    </row>
    <row r="37" ht="15" customHeight="1">
      <c r="A37" s="64">
        <v>4</v>
      </c>
      <c r="B37" s="65">
        <v>10.4</v>
      </c>
      <c r="C37" s="66">
        <v>103.09</v>
      </c>
      <c r="D37" t="s" s="67">
        <v>10</v>
      </c>
      <c r="E37" s="63"/>
    </row>
    <row r="38" ht="15" customHeight="1">
      <c r="A38" s="64">
        <v>5</v>
      </c>
      <c r="B38" s="65">
        <v>1.5</v>
      </c>
      <c r="C38" s="66">
        <v>22.81</v>
      </c>
      <c r="D38" t="s" s="67">
        <v>10</v>
      </c>
      <c r="E38" s="63"/>
    </row>
    <row r="39" ht="15" customHeight="1">
      <c r="A39" s="64">
        <v>5</v>
      </c>
      <c r="B39" s="65">
        <v>7.29</v>
      </c>
      <c r="C39" s="66">
        <v>36.71</v>
      </c>
      <c r="D39" t="s" s="67">
        <v>10</v>
      </c>
      <c r="E39" s="63"/>
    </row>
    <row r="40" ht="15" customHeight="1">
      <c r="A40" s="68">
        <v>5</v>
      </c>
      <c r="B40" s="69">
        <v>5.43</v>
      </c>
      <c r="C40" s="70">
        <v>39.72</v>
      </c>
      <c r="D40" t="s" s="71">
        <v>9</v>
      </c>
      <c r="E40" s="63"/>
    </row>
    <row r="41" ht="15" customHeight="1">
      <c r="A41" s="68">
        <v>5</v>
      </c>
      <c r="B41" s="69">
        <v>4.04</v>
      </c>
      <c r="C41" s="70">
        <v>51.67</v>
      </c>
      <c r="D41" t="s" s="71">
        <v>10</v>
      </c>
      <c r="E41" s="63"/>
    </row>
    <row r="42" ht="15" customHeight="1">
      <c r="A42" s="68">
        <v>5</v>
      </c>
      <c r="B42" s="69">
        <v>6.85</v>
      </c>
      <c r="C42" s="70">
        <v>54.74</v>
      </c>
      <c r="D42" t="s" s="71">
        <v>10</v>
      </c>
      <c r="E42" s="63"/>
    </row>
    <row r="43" ht="15" customHeight="1">
      <c r="A43" s="64">
        <v>5</v>
      </c>
      <c r="B43" s="65">
        <v>4.24</v>
      </c>
      <c r="C43" s="66">
        <v>57.95</v>
      </c>
      <c r="D43" t="s" s="67">
        <v>10</v>
      </c>
      <c r="E43" s="63"/>
    </row>
    <row r="44" ht="15" customHeight="1">
      <c r="A44" s="64">
        <v>5</v>
      </c>
      <c r="B44" s="65">
        <v>8.220000000000001</v>
      </c>
      <c r="C44" s="66">
        <v>60.49</v>
      </c>
      <c r="D44" t="s" s="67">
        <v>9</v>
      </c>
      <c r="E44" s="63"/>
    </row>
    <row r="45" ht="15" customHeight="1">
      <c r="A45" s="64">
        <v>5</v>
      </c>
      <c r="B45" s="65">
        <v>6.8</v>
      </c>
      <c r="C45" s="66">
        <v>61.9</v>
      </c>
      <c r="D45" t="s" s="67">
        <v>10</v>
      </c>
      <c r="E45" s="63"/>
    </row>
    <row r="46" ht="15" customHeight="1">
      <c r="A46" s="68">
        <v>5</v>
      </c>
      <c r="B46" s="69">
        <v>7.28</v>
      </c>
      <c r="C46" s="70">
        <v>62.93</v>
      </c>
      <c r="D46" t="s" s="71">
        <v>9</v>
      </c>
      <c r="E46" s="63"/>
    </row>
    <row r="47" ht="15" customHeight="1">
      <c r="A47" s="64">
        <v>5</v>
      </c>
      <c r="B47" s="65">
        <v>8.52</v>
      </c>
      <c r="C47" s="66">
        <v>66.65000000000001</v>
      </c>
      <c r="D47" t="s" s="67">
        <v>10</v>
      </c>
      <c r="E47" s="63"/>
    </row>
    <row r="48" ht="15" customHeight="1">
      <c r="A48" s="64">
        <v>5</v>
      </c>
      <c r="B48" s="65">
        <v>7.66</v>
      </c>
      <c r="C48" s="66">
        <v>69.09999999999999</v>
      </c>
      <c r="D48" t="s" s="67">
        <v>10</v>
      </c>
      <c r="E48" s="63"/>
    </row>
    <row r="49" ht="15" customHeight="1">
      <c r="A49" s="64">
        <v>5</v>
      </c>
      <c r="B49" s="65">
        <v>5.73</v>
      </c>
      <c r="C49" s="66">
        <v>71.98</v>
      </c>
      <c r="D49" t="s" s="67">
        <v>10</v>
      </c>
      <c r="E49" s="63"/>
    </row>
    <row r="50" ht="15" customHeight="1">
      <c r="A50" s="68">
        <v>5</v>
      </c>
      <c r="B50" s="69">
        <v>8.68</v>
      </c>
      <c r="C50" s="70">
        <v>87.01000000000001</v>
      </c>
      <c r="D50" t="s" s="71">
        <v>10</v>
      </c>
      <c r="E50" s="63"/>
    </row>
    <row r="51" ht="15" customHeight="1">
      <c r="A51" s="64">
        <v>6</v>
      </c>
      <c r="B51" s="65">
        <v>4.68</v>
      </c>
      <c r="C51" s="66">
        <v>9.23</v>
      </c>
      <c r="D51" t="s" s="67">
        <v>9</v>
      </c>
      <c r="E51" s="63"/>
    </row>
    <row r="52" ht="15" customHeight="1">
      <c r="A52" s="64">
        <v>6</v>
      </c>
      <c r="B52" s="65">
        <v>2.5</v>
      </c>
      <c r="C52" s="66">
        <v>38.9</v>
      </c>
      <c r="D52" t="s" s="67">
        <v>10</v>
      </c>
      <c r="E52" s="63"/>
    </row>
    <row r="53" ht="15" customHeight="1">
      <c r="A53" s="68">
        <v>6</v>
      </c>
      <c r="B53" s="69">
        <v>6.34</v>
      </c>
      <c r="C53" s="70">
        <v>52.36</v>
      </c>
      <c r="D53" t="s" s="71">
        <v>9</v>
      </c>
      <c r="E53" s="63"/>
    </row>
    <row r="54" ht="15" customHeight="1">
      <c r="A54" s="68">
        <v>6</v>
      </c>
      <c r="B54" s="69">
        <v>4.78</v>
      </c>
      <c r="C54" s="70">
        <v>62.92</v>
      </c>
      <c r="D54" t="s" s="71">
        <v>9</v>
      </c>
      <c r="E54" s="63"/>
    </row>
    <row r="55" ht="15" customHeight="1">
      <c r="A55" s="64">
        <v>6</v>
      </c>
      <c r="B55" s="65">
        <v>7.52</v>
      </c>
      <c r="C55" s="66">
        <v>63.74</v>
      </c>
      <c r="D55" t="s" s="67">
        <v>9</v>
      </c>
      <c r="E55" s="63"/>
    </row>
    <row r="56" ht="15" customHeight="1">
      <c r="A56" s="64">
        <v>6</v>
      </c>
      <c r="B56" s="65">
        <v>1.8</v>
      </c>
      <c r="C56" s="66">
        <v>67.26000000000001</v>
      </c>
      <c r="D56" t="s" s="67">
        <v>10</v>
      </c>
      <c r="E56" s="63"/>
    </row>
    <row r="57" ht="15" customHeight="1">
      <c r="A57" s="68">
        <v>6</v>
      </c>
      <c r="B57" s="69">
        <v>9.33</v>
      </c>
      <c r="C57" s="70">
        <v>70.38</v>
      </c>
      <c r="D57" t="s" s="71">
        <v>10</v>
      </c>
      <c r="E57" s="63"/>
    </row>
    <row r="58" ht="15" customHeight="1">
      <c r="A58" s="64">
        <v>6</v>
      </c>
      <c r="B58" s="65">
        <v>7.33</v>
      </c>
      <c r="C58" s="66">
        <v>71.59999999999999</v>
      </c>
      <c r="D58" t="s" s="67">
        <v>10</v>
      </c>
      <c r="E58" s="63"/>
    </row>
    <row r="59" ht="15" customHeight="1">
      <c r="A59" s="64">
        <v>6</v>
      </c>
      <c r="B59" s="65">
        <v>8.98</v>
      </c>
      <c r="C59" s="66">
        <v>72.54000000000001</v>
      </c>
      <c r="D59" t="s" s="67">
        <v>9</v>
      </c>
      <c r="E59" s="63"/>
    </row>
    <row r="60" ht="15" customHeight="1">
      <c r="A60" s="64">
        <v>6</v>
      </c>
      <c r="B60" s="65">
        <v>9.050000000000001</v>
      </c>
      <c r="C60" s="66">
        <v>77.84</v>
      </c>
      <c r="D60" t="s" s="67">
        <v>9</v>
      </c>
      <c r="E60" s="63"/>
    </row>
    <row r="61" ht="15" customHeight="1">
      <c r="A61" s="64">
        <v>7</v>
      </c>
      <c r="B61" s="65">
        <v>3.9</v>
      </c>
      <c r="C61" s="66">
        <v>11.95</v>
      </c>
      <c r="D61" t="s" s="67">
        <v>10</v>
      </c>
      <c r="E61" s="63"/>
    </row>
    <row r="62" ht="15" customHeight="1">
      <c r="A62" s="64">
        <v>7</v>
      </c>
      <c r="B62" s="65">
        <v>4.39</v>
      </c>
      <c r="C62" s="66">
        <v>20.17</v>
      </c>
      <c r="D62" t="s" s="67">
        <v>10</v>
      </c>
      <c r="E62" s="63"/>
    </row>
    <row r="63" ht="15" customHeight="1">
      <c r="A63" s="64">
        <v>7</v>
      </c>
      <c r="B63" s="65">
        <v>4.06</v>
      </c>
      <c r="C63" s="66">
        <v>21.98</v>
      </c>
      <c r="D63" t="s" s="67">
        <v>10</v>
      </c>
      <c r="E63" s="63"/>
    </row>
    <row r="64" ht="15" customHeight="1">
      <c r="A64" s="64">
        <v>7</v>
      </c>
      <c r="B64" s="65">
        <v>5.84</v>
      </c>
      <c r="C64" s="66">
        <v>40.15</v>
      </c>
      <c r="D64" t="s" s="67">
        <v>10</v>
      </c>
      <c r="E64" s="63"/>
    </row>
    <row r="65" ht="15" customHeight="1">
      <c r="A65" s="64">
        <v>7</v>
      </c>
      <c r="B65" s="65">
        <v>9.5</v>
      </c>
      <c r="C65" s="66">
        <v>47.91</v>
      </c>
      <c r="D65" t="s" s="67">
        <v>10</v>
      </c>
      <c r="E65" s="63"/>
    </row>
    <row r="66" ht="15" customHeight="1">
      <c r="A66" s="64">
        <v>7</v>
      </c>
      <c r="B66" s="65">
        <v>7.75</v>
      </c>
      <c r="C66" s="66">
        <v>54.28</v>
      </c>
      <c r="D66" t="s" s="67">
        <v>9</v>
      </c>
      <c r="E66" s="63"/>
    </row>
    <row r="67" ht="15" customHeight="1">
      <c r="A67" s="64">
        <v>7</v>
      </c>
      <c r="B67" s="65">
        <v>6.43</v>
      </c>
      <c r="C67" s="66">
        <v>54.95</v>
      </c>
      <c r="D67" t="s" s="67">
        <v>9</v>
      </c>
      <c r="E67" s="63"/>
    </row>
    <row r="68" ht="15" customHeight="1">
      <c r="A68" s="64">
        <v>7</v>
      </c>
      <c r="B68" s="65">
        <v>5.66</v>
      </c>
      <c r="C68" s="66">
        <v>56.39</v>
      </c>
      <c r="D68" t="s" s="67">
        <v>10</v>
      </c>
      <c r="E68" s="63"/>
    </row>
    <row r="69" ht="15" customHeight="1">
      <c r="A69" s="68">
        <v>7</v>
      </c>
      <c r="B69" s="69">
        <v>7.45</v>
      </c>
      <c r="C69" s="70">
        <v>57.16</v>
      </c>
      <c r="D69" t="s" s="71">
        <v>9</v>
      </c>
      <c r="E69" s="63"/>
    </row>
    <row r="70" ht="15" customHeight="1">
      <c r="A70" s="64">
        <v>7</v>
      </c>
      <c r="B70" s="65">
        <v>6.99</v>
      </c>
      <c r="C70" s="66">
        <v>57.18</v>
      </c>
      <c r="D70" t="s" s="67">
        <v>10</v>
      </c>
      <c r="E70" s="63"/>
    </row>
    <row r="71" ht="15" customHeight="1">
      <c r="A71" s="64">
        <v>7</v>
      </c>
      <c r="B71" s="65">
        <v>8.17</v>
      </c>
      <c r="C71" s="66">
        <v>65.26000000000001</v>
      </c>
      <c r="D71" t="s" s="67">
        <v>10</v>
      </c>
      <c r="E71" s="63"/>
    </row>
    <row r="72" ht="15" customHeight="1">
      <c r="A72" s="68">
        <v>7</v>
      </c>
      <c r="B72" s="69">
        <v>7.91</v>
      </c>
      <c r="C72" s="70">
        <v>66.20999999999999</v>
      </c>
      <c r="D72" t="s" s="71">
        <v>9</v>
      </c>
      <c r="E72" s="63"/>
    </row>
    <row r="73" ht="15" customHeight="1">
      <c r="A73" s="64">
        <v>7</v>
      </c>
      <c r="B73" s="65">
        <v>5.36</v>
      </c>
      <c r="C73" s="66">
        <v>66.86</v>
      </c>
      <c r="D73" t="s" s="67">
        <v>9</v>
      </c>
      <c r="E73" s="63"/>
    </row>
    <row r="74" ht="15" customHeight="1">
      <c r="A74" s="64">
        <v>7</v>
      </c>
      <c r="B74" s="65">
        <v>4.44</v>
      </c>
      <c r="C74" s="66">
        <v>76.47</v>
      </c>
      <c r="D74" t="s" s="67">
        <v>9</v>
      </c>
      <c r="E74" s="63"/>
    </row>
    <row r="75" ht="15" customHeight="1">
      <c r="A75" s="68">
        <v>7</v>
      </c>
      <c r="B75" s="69">
        <v>8.960000000000001</v>
      </c>
      <c r="C75" s="70">
        <v>79.34999999999999</v>
      </c>
      <c r="D75" t="s" s="71">
        <v>9</v>
      </c>
      <c r="E75" s="63"/>
    </row>
    <row r="76" ht="15" customHeight="1">
      <c r="A76" s="68">
        <v>7</v>
      </c>
      <c r="B76" s="69">
        <v>9.949999999999999</v>
      </c>
      <c r="C76" s="70">
        <v>80.98999999999999</v>
      </c>
      <c r="D76" t="s" s="71">
        <v>9</v>
      </c>
      <c r="E76" s="63"/>
    </row>
    <row r="77" ht="15" customHeight="1">
      <c r="A77" s="68">
        <v>8</v>
      </c>
      <c r="B77" s="69">
        <v>4.62</v>
      </c>
      <c r="C77" s="70">
        <v>24.61</v>
      </c>
      <c r="D77" t="s" s="71">
        <v>10</v>
      </c>
      <c r="E77" s="63"/>
    </row>
    <row r="78" ht="15" customHeight="1">
      <c r="A78" s="68">
        <v>8</v>
      </c>
      <c r="B78" s="69">
        <v>5.64</v>
      </c>
      <c r="C78" s="70">
        <v>46.17</v>
      </c>
      <c r="D78" t="s" s="71">
        <v>9</v>
      </c>
      <c r="E78" s="63"/>
    </row>
    <row r="79" ht="15" customHeight="1">
      <c r="A79" s="68">
        <v>8</v>
      </c>
      <c r="B79" s="69">
        <v>6.67</v>
      </c>
      <c r="C79" s="70">
        <v>50.18</v>
      </c>
      <c r="D79" t="s" s="71">
        <v>10</v>
      </c>
      <c r="E79" s="63"/>
    </row>
    <row r="80" ht="15" customHeight="1">
      <c r="A80" s="68">
        <v>8</v>
      </c>
      <c r="B80" s="69">
        <v>4.22</v>
      </c>
      <c r="C80" s="70">
        <v>52.93</v>
      </c>
      <c r="D80" t="s" s="71">
        <v>10</v>
      </c>
      <c r="E80" s="63"/>
    </row>
    <row r="81" ht="15" customHeight="1">
      <c r="A81" s="68">
        <v>8</v>
      </c>
      <c r="B81" s="69">
        <v>4.87</v>
      </c>
      <c r="C81" s="70">
        <v>53.52</v>
      </c>
      <c r="D81" t="s" s="71">
        <v>10</v>
      </c>
      <c r="E81" s="63"/>
    </row>
    <row r="82" ht="15" customHeight="1">
      <c r="A82" s="64">
        <v>8</v>
      </c>
      <c r="B82" s="65">
        <v>9.25</v>
      </c>
      <c r="C82" s="66">
        <v>55.73</v>
      </c>
      <c r="D82" t="s" s="67">
        <v>10</v>
      </c>
      <c r="E82" s="63"/>
    </row>
    <row r="83" ht="15" customHeight="1">
      <c r="A83" s="68">
        <v>8</v>
      </c>
      <c r="B83" s="69">
        <v>9.66</v>
      </c>
      <c r="C83" s="70">
        <v>63.34</v>
      </c>
      <c r="D83" t="s" s="71">
        <v>10</v>
      </c>
      <c r="E83" s="63"/>
    </row>
    <row r="84" ht="15" customHeight="1">
      <c r="A84" s="68">
        <v>8</v>
      </c>
      <c r="B84" s="69">
        <v>9.199999999999999</v>
      </c>
      <c r="C84" s="70">
        <v>73.45</v>
      </c>
      <c r="D84" t="s" s="71">
        <v>10</v>
      </c>
      <c r="E84" s="63"/>
    </row>
    <row r="85" ht="15" customHeight="1">
      <c r="A85" s="64">
        <v>8</v>
      </c>
      <c r="B85" s="65">
        <v>8.390000000000001</v>
      </c>
      <c r="C85" s="66">
        <v>89.98</v>
      </c>
      <c r="D85" t="s" s="67">
        <v>9</v>
      </c>
      <c r="E85" s="63"/>
    </row>
    <row r="86" ht="15" customHeight="1">
      <c r="A86" s="64">
        <v>9</v>
      </c>
      <c r="B86" s="65">
        <v>2.1</v>
      </c>
      <c r="C86" s="66">
        <v>22.59</v>
      </c>
      <c r="D86" t="s" s="67">
        <v>10</v>
      </c>
      <c r="E86" s="63"/>
    </row>
    <row r="87" ht="15" customHeight="1">
      <c r="A87" s="64">
        <v>9</v>
      </c>
      <c r="B87" s="65">
        <v>4.46</v>
      </c>
      <c r="C87" s="66">
        <v>30.81</v>
      </c>
      <c r="D87" t="s" s="67">
        <v>10</v>
      </c>
      <c r="E87" s="63"/>
    </row>
    <row r="88" ht="15" customHeight="1">
      <c r="A88" s="68">
        <v>9</v>
      </c>
      <c r="B88" s="69">
        <v>4.44</v>
      </c>
      <c r="C88" s="70">
        <v>34.41</v>
      </c>
      <c r="D88" t="s" s="71">
        <v>10</v>
      </c>
      <c r="E88" s="63"/>
    </row>
    <row r="89" ht="15" customHeight="1">
      <c r="A89" s="64">
        <v>9</v>
      </c>
      <c r="B89" s="65">
        <v>5.47</v>
      </c>
      <c r="C89" s="66">
        <v>45.76</v>
      </c>
      <c r="D89" t="s" s="67">
        <v>9</v>
      </c>
      <c r="E89" s="63"/>
    </row>
    <row r="90" ht="15" customHeight="1">
      <c r="A90" s="68">
        <v>9</v>
      </c>
      <c r="B90" s="69">
        <v>5.68</v>
      </c>
      <c r="C90" s="70">
        <v>47.5</v>
      </c>
      <c r="D90" t="s" s="71">
        <v>10</v>
      </c>
      <c r="E90" s="63"/>
    </row>
    <row r="91" ht="15" customHeight="1">
      <c r="A91" s="68">
        <v>9</v>
      </c>
      <c r="B91" s="69">
        <v>6.7</v>
      </c>
      <c r="C91" s="70">
        <v>47.74</v>
      </c>
      <c r="D91" t="s" s="71">
        <v>10</v>
      </c>
      <c r="E91" s="63"/>
    </row>
    <row r="92" ht="15" customHeight="1">
      <c r="A92" s="68">
        <v>9</v>
      </c>
      <c r="B92" s="69">
        <v>5.67</v>
      </c>
      <c r="C92" s="70">
        <v>50.27</v>
      </c>
      <c r="D92" t="s" s="71">
        <v>9</v>
      </c>
      <c r="E92" s="63"/>
    </row>
    <row r="93" ht="15" customHeight="1">
      <c r="A93" s="64">
        <v>9</v>
      </c>
      <c r="B93" s="65">
        <v>9.960000000000001</v>
      </c>
      <c r="C93" s="66">
        <v>50.61</v>
      </c>
      <c r="D93" t="s" s="67">
        <v>9</v>
      </c>
      <c r="E93" s="63"/>
    </row>
    <row r="94" ht="15" customHeight="1">
      <c r="A94" s="64">
        <v>9</v>
      </c>
      <c r="B94" s="65">
        <v>4.3</v>
      </c>
      <c r="C94" s="66">
        <v>50.74</v>
      </c>
      <c r="D94" t="s" s="67">
        <v>9</v>
      </c>
      <c r="E94" s="63"/>
    </row>
    <row r="95" ht="15" customHeight="1">
      <c r="A95" s="68">
        <v>9</v>
      </c>
      <c r="B95" s="69">
        <v>3.5</v>
      </c>
      <c r="C95" s="70">
        <v>51.98</v>
      </c>
      <c r="D95" t="s" s="71">
        <v>10</v>
      </c>
      <c r="E95" s="63"/>
    </row>
    <row r="96" ht="15" customHeight="1">
      <c r="A96" s="68">
        <v>9</v>
      </c>
      <c r="B96" s="69">
        <v>2.3</v>
      </c>
      <c r="C96" s="70">
        <v>51.99</v>
      </c>
      <c r="D96" t="s" s="71">
        <v>10</v>
      </c>
      <c r="E96" s="63"/>
    </row>
    <row r="97" ht="15" customHeight="1">
      <c r="A97" s="68">
        <v>9</v>
      </c>
      <c r="B97" s="69">
        <v>6.81</v>
      </c>
      <c r="C97" s="70">
        <v>70.04000000000001</v>
      </c>
      <c r="D97" t="s" s="71">
        <v>10</v>
      </c>
      <c r="E97" s="63"/>
    </row>
    <row r="98" ht="15" customHeight="1">
      <c r="A98" s="68">
        <v>9</v>
      </c>
      <c r="B98" s="69">
        <v>6.5</v>
      </c>
      <c r="C98" s="70">
        <v>76.01000000000001</v>
      </c>
      <c r="D98" t="s" s="71">
        <v>9</v>
      </c>
      <c r="E98" s="63"/>
    </row>
    <row r="99" ht="15" customHeight="1">
      <c r="A99" s="68">
        <v>9</v>
      </c>
      <c r="B99" s="69">
        <v>9.57</v>
      </c>
      <c r="C99" s="70">
        <v>80.03</v>
      </c>
      <c r="D99" t="s" s="71">
        <v>10</v>
      </c>
      <c r="E99" s="63"/>
    </row>
    <row r="100" ht="15" customHeight="1">
      <c r="A100" s="68">
        <v>9</v>
      </c>
      <c r="B100" s="69">
        <v>9.23</v>
      </c>
      <c r="C100" s="70">
        <v>82.68000000000001</v>
      </c>
      <c r="D100" t="s" s="71">
        <v>10</v>
      </c>
      <c r="E100" s="63"/>
    </row>
    <row r="101" ht="15" customHeight="1">
      <c r="A101" s="68">
        <v>9</v>
      </c>
      <c r="B101" s="69">
        <v>8.119999999999999</v>
      </c>
      <c r="C101" s="70">
        <v>89.06999999999999</v>
      </c>
      <c r="D101" t="s" s="71">
        <v>10</v>
      </c>
      <c r="E101" s="63"/>
    </row>
    <row r="102" ht="15" customHeight="1">
      <c r="A102" s="64">
        <v>10</v>
      </c>
      <c r="B102" s="65">
        <v>5.65</v>
      </c>
      <c r="C102" s="66">
        <v>20.31</v>
      </c>
      <c r="D102" t="s" s="67">
        <v>10</v>
      </c>
      <c r="E102" s="63"/>
    </row>
    <row r="103" ht="15" customHeight="1">
      <c r="A103" s="68">
        <v>10</v>
      </c>
      <c r="B103" s="69">
        <v>5.46</v>
      </c>
      <c r="C103" s="70">
        <v>21.46</v>
      </c>
      <c r="D103" t="s" s="71">
        <v>9</v>
      </c>
      <c r="E103" s="63"/>
    </row>
    <row r="104" ht="15" customHeight="1">
      <c r="A104" s="68">
        <v>10</v>
      </c>
      <c r="B104" s="69">
        <v>4.8</v>
      </c>
      <c r="C104" s="70">
        <v>29.99</v>
      </c>
      <c r="D104" t="s" s="71">
        <v>10</v>
      </c>
      <c r="E104" s="63"/>
    </row>
    <row r="105" ht="15" customHeight="1">
      <c r="A105" s="68">
        <v>10</v>
      </c>
      <c r="B105" s="69">
        <v>6.76</v>
      </c>
      <c r="C105" s="70">
        <v>37.07</v>
      </c>
      <c r="D105" t="s" s="71">
        <v>9</v>
      </c>
      <c r="E105" s="63"/>
    </row>
    <row r="106" ht="15" customHeight="1">
      <c r="A106" s="64">
        <v>10</v>
      </c>
      <c r="B106" s="65">
        <v>9.85</v>
      </c>
      <c r="C106" s="66">
        <v>42.98</v>
      </c>
      <c r="D106" t="s" s="67">
        <v>10</v>
      </c>
      <c r="E106" s="63"/>
    </row>
    <row r="107" ht="15" customHeight="1">
      <c r="A107" s="68">
        <v>10</v>
      </c>
      <c r="B107" s="69">
        <v>4.26</v>
      </c>
      <c r="C107" s="70">
        <v>43.55</v>
      </c>
      <c r="D107" t="s" s="71">
        <v>10</v>
      </c>
      <c r="E107" s="63"/>
    </row>
    <row r="108" ht="15" customHeight="1">
      <c r="A108" s="68">
        <v>10</v>
      </c>
      <c r="B108" s="69">
        <v>5.93</v>
      </c>
      <c r="C108" s="70">
        <v>44.95</v>
      </c>
      <c r="D108" t="s" s="71">
        <v>10</v>
      </c>
      <c r="E108" s="63"/>
    </row>
    <row r="109" ht="15" customHeight="1">
      <c r="A109" s="64">
        <v>10</v>
      </c>
      <c r="B109" s="65">
        <v>6.96</v>
      </c>
      <c r="C109" s="66">
        <v>47.98</v>
      </c>
      <c r="D109" t="s" s="67">
        <v>10</v>
      </c>
      <c r="E109" s="63"/>
    </row>
    <row r="110" ht="15" customHeight="1">
      <c r="A110" s="68">
        <v>10</v>
      </c>
      <c r="B110" s="69">
        <v>9.75</v>
      </c>
      <c r="C110" s="70">
        <v>51.12</v>
      </c>
      <c r="D110" t="s" s="71">
        <v>9</v>
      </c>
      <c r="E110" s="63"/>
    </row>
    <row r="111" ht="15" customHeight="1">
      <c r="A111" s="64">
        <v>10</v>
      </c>
      <c r="B111" s="65">
        <v>7.21</v>
      </c>
      <c r="C111" s="66">
        <v>56.66</v>
      </c>
      <c r="D111" t="s" s="67">
        <v>9</v>
      </c>
      <c r="E111" s="63"/>
    </row>
    <row r="112" ht="15" customHeight="1">
      <c r="A112" s="68">
        <v>10</v>
      </c>
      <c r="B112" s="69">
        <v>6.69</v>
      </c>
      <c r="C112" s="70">
        <v>57.47</v>
      </c>
      <c r="D112" t="s" s="71">
        <v>9</v>
      </c>
      <c r="E112" s="63"/>
    </row>
    <row r="113" ht="15" customHeight="1">
      <c r="A113" s="68">
        <v>10</v>
      </c>
      <c r="B113" s="69">
        <v>7.27</v>
      </c>
      <c r="C113" s="70">
        <v>62.96</v>
      </c>
      <c r="D113" t="s" s="71">
        <v>10</v>
      </c>
      <c r="E113" s="63"/>
    </row>
    <row r="114" ht="15" customHeight="1">
      <c r="A114" s="68">
        <v>10</v>
      </c>
      <c r="B114" s="69">
        <v>11.6</v>
      </c>
      <c r="C114" s="70">
        <v>64.5</v>
      </c>
      <c r="D114" t="s" s="71">
        <v>10</v>
      </c>
      <c r="E114" s="63"/>
    </row>
    <row r="115" ht="15" customHeight="1">
      <c r="A115" s="68">
        <v>10</v>
      </c>
      <c r="B115" s="69">
        <v>8.02</v>
      </c>
      <c r="C115" s="70">
        <v>79.25</v>
      </c>
      <c r="D115" t="s" s="71">
        <v>10</v>
      </c>
      <c r="E115" s="63"/>
    </row>
    <row r="116" ht="15" customHeight="1">
      <c r="A116" s="64">
        <v>10</v>
      </c>
      <c r="B116" s="65">
        <v>6.95</v>
      </c>
      <c r="C116" s="66">
        <v>87.42</v>
      </c>
      <c r="D116" t="s" s="67">
        <v>10</v>
      </c>
      <c r="E116" s="63"/>
    </row>
    <row r="117" ht="15" customHeight="1">
      <c r="A117" s="64">
        <v>11</v>
      </c>
      <c r="B117" s="65">
        <v>3.5</v>
      </c>
      <c r="C117" s="66">
        <v>22.47</v>
      </c>
      <c r="D117" t="s" s="67">
        <v>10</v>
      </c>
      <c r="E117" s="63"/>
    </row>
    <row r="118" ht="15" customHeight="1">
      <c r="A118" s="64">
        <v>11</v>
      </c>
      <c r="B118" s="65">
        <v>5.46</v>
      </c>
      <c r="C118" s="66">
        <v>47.61</v>
      </c>
      <c r="D118" t="s" s="67">
        <v>9</v>
      </c>
      <c r="E118" s="63"/>
    </row>
    <row r="119" ht="15" customHeight="1">
      <c r="A119" s="64">
        <v>11</v>
      </c>
      <c r="B119" s="65">
        <v>6.33</v>
      </c>
      <c r="C119" s="66">
        <v>50.62</v>
      </c>
      <c r="D119" t="s" s="67">
        <v>9</v>
      </c>
      <c r="E119" s="63"/>
    </row>
    <row r="120" ht="15" customHeight="1">
      <c r="A120" s="68">
        <v>11</v>
      </c>
      <c r="B120" s="69">
        <v>6.64</v>
      </c>
      <c r="C120" s="70">
        <v>52.51</v>
      </c>
      <c r="D120" t="s" s="71">
        <v>9</v>
      </c>
      <c r="E120" s="63"/>
    </row>
    <row r="121" ht="15" customHeight="1">
      <c r="A121" s="64">
        <v>11</v>
      </c>
      <c r="B121" s="65">
        <v>8.19</v>
      </c>
      <c r="C121" s="66">
        <v>77.39</v>
      </c>
      <c r="D121" t="s" s="67">
        <v>10</v>
      </c>
      <c r="E121" s="63"/>
    </row>
    <row r="122" ht="15" customHeight="1">
      <c r="A122" s="64">
        <v>12</v>
      </c>
      <c r="B122" s="65">
        <v>2.4</v>
      </c>
      <c r="C122" s="66">
        <v>31.1</v>
      </c>
      <c r="D122" t="s" s="67">
        <v>10</v>
      </c>
      <c r="E122" s="63"/>
    </row>
    <row r="123" ht="15" customHeight="1">
      <c r="A123" s="68">
        <v>12</v>
      </c>
      <c r="B123" s="69">
        <v>3.7</v>
      </c>
      <c r="C123" s="70">
        <v>34.53</v>
      </c>
      <c r="D123" t="s" s="71">
        <v>10</v>
      </c>
      <c r="E123" s="63"/>
    </row>
    <row r="124" ht="15" customHeight="1">
      <c r="A124" s="68">
        <v>12</v>
      </c>
      <c r="B124" s="69">
        <v>4.52</v>
      </c>
      <c r="C124" s="70">
        <v>45.92</v>
      </c>
      <c r="D124" t="s" s="71">
        <v>9</v>
      </c>
      <c r="E124" s="63"/>
    </row>
    <row r="125" ht="15" customHeight="1">
      <c r="A125" s="68">
        <v>12</v>
      </c>
      <c r="B125" s="69">
        <v>3.9</v>
      </c>
      <c r="C125" s="70">
        <v>50.93</v>
      </c>
      <c r="D125" t="s" s="71">
        <v>10</v>
      </c>
      <c r="E125" s="63"/>
    </row>
    <row r="126" ht="15" customHeight="1">
      <c r="A126" s="68">
        <v>12</v>
      </c>
      <c r="B126" s="69">
        <v>6.96</v>
      </c>
      <c r="C126" s="70">
        <v>61.19</v>
      </c>
      <c r="D126" t="s" s="71">
        <v>10</v>
      </c>
      <c r="E126" s="63"/>
    </row>
    <row r="127" ht="15" customHeight="1">
      <c r="A127" s="64">
        <v>12</v>
      </c>
      <c r="B127" s="65">
        <v>9.07</v>
      </c>
      <c r="C127" s="66">
        <v>68.02</v>
      </c>
      <c r="D127" t="s" s="67">
        <v>9</v>
      </c>
      <c r="E127" s="63"/>
    </row>
    <row r="128" ht="15" customHeight="1">
      <c r="A128" s="64">
        <v>12</v>
      </c>
      <c r="B128" s="65">
        <v>8.44</v>
      </c>
      <c r="C128" s="66">
        <v>68.91</v>
      </c>
      <c r="D128" t="s" s="67">
        <v>9</v>
      </c>
      <c r="E128" s="63"/>
    </row>
    <row r="129" ht="15" customHeight="1">
      <c r="A129" s="68">
        <v>12</v>
      </c>
      <c r="B129" s="69">
        <v>5.61</v>
      </c>
      <c r="C129" s="70">
        <v>83.08</v>
      </c>
      <c r="D129" t="s" s="71">
        <v>10</v>
      </c>
      <c r="E129" s="63"/>
    </row>
    <row r="130" ht="15" customHeight="1">
      <c r="A130" s="68">
        <v>13</v>
      </c>
      <c r="B130" s="69">
        <v>2.3</v>
      </c>
      <c r="C130" s="70">
        <v>14</v>
      </c>
      <c r="D130" t="s" s="71">
        <v>10</v>
      </c>
      <c r="E130" s="63"/>
    </row>
    <row r="131" ht="15" customHeight="1">
      <c r="A131" s="68">
        <v>13</v>
      </c>
      <c r="B131" s="69">
        <v>5.42</v>
      </c>
      <c r="C131" s="70">
        <v>35.58</v>
      </c>
      <c r="D131" t="s" s="71">
        <v>10</v>
      </c>
      <c r="E131" s="63"/>
    </row>
    <row r="132" ht="15" customHeight="1">
      <c r="A132" s="64">
        <v>13</v>
      </c>
      <c r="B132" s="65">
        <v>5.2</v>
      </c>
      <c r="C132" s="66">
        <v>37.39</v>
      </c>
      <c r="D132" t="s" s="67">
        <v>10</v>
      </c>
      <c r="E132" s="63"/>
    </row>
    <row r="133" ht="15" customHeight="1">
      <c r="A133" s="64">
        <v>13</v>
      </c>
      <c r="B133" s="65">
        <v>4.77</v>
      </c>
      <c r="C133" s="66">
        <v>43.81</v>
      </c>
      <c r="D133" t="s" s="67">
        <v>10</v>
      </c>
      <c r="E133" s="63"/>
    </row>
    <row r="134" ht="15" customHeight="1">
      <c r="A134" s="68">
        <v>13</v>
      </c>
      <c r="B134" s="69">
        <v>10.6</v>
      </c>
      <c r="C134" s="70">
        <v>51.82</v>
      </c>
      <c r="D134" t="s" s="71">
        <v>10</v>
      </c>
      <c r="E134" s="63"/>
    </row>
    <row r="135" ht="15" customHeight="1">
      <c r="A135" s="64">
        <v>13</v>
      </c>
      <c r="B135" s="65">
        <v>7.11</v>
      </c>
      <c r="C135" s="66">
        <v>55.07</v>
      </c>
      <c r="D135" t="s" s="67">
        <v>9</v>
      </c>
      <c r="E135" s="63"/>
    </row>
    <row r="136" ht="15" customHeight="1">
      <c r="A136" s="64">
        <v>13</v>
      </c>
      <c r="B136" s="65">
        <v>5.67</v>
      </c>
      <c r="C136" s="66">
        <v>61.28</v>
      </c>
      <c r="D136" t="s" s="67">
        <v>10</v>
      </c>
      <c r="E136" s="63"/>
    </row>
    <row r="137" ht="15" customHeight="1">
      <c r="A137" s="68">
        <v>13</v>
      </c>
      <c r="B137" s="69">
        <v>7.88</v>
      </c>
      <c r="C137" s="70">
        <v>67.95</v>
      </c>
      <c r="D137" t="s" s="71">
        <v>10</v>
      </c>
      <c r="E137" s="63"/>
    </row>
    <row r="138" ht="15" customHeight="1">
      <c r="A138" s="64">
        <v>13</v>
      </c>
      <c r="B138" s="65">
        <v>6.16</v>
      </c>
      <c r="C138" s="66">
        <v>70.48999999999999</v>
      </c>
      <c r="D138" t="s" s="67">
        <v>9</v>
      </c>
      <c r="E138" s="63"/>
    </row>
    <row r="139" ht="15" customHeight="1">
      <c r="A139" s="64">
        <v>13</v>
      </c>
      <c r="B139" s="65">
        <v>8.24</v>
      </c>
      <c r="C139" s="66">
        <v>76.95999999999999</v>
      </c>
      <c r="D139" t="s" s="67">
        <v>9</v>
      </c>
      <c r="E139" s="63"/>
    </row>
    <row r="140" ht="15" customHeight="1">
      <c r="A140" s="68">
        <v>13</v>
      </c>
      <c r="B140" s="69">
        <v>4.08</v>
      </c>
      <c r="C140" s="70">
        <v>82.05</v>
      </c>
      <c r="D140" t="s" s="71">
        <v>9</v>
      </c>
      <c r="E140" s="63"/>
    </row>
    <row r="141" ht="15" customHeight="1">
      <c r="A141" s="68">
        <v>14</v>
      </c>
      <c r="B141" s="69">
        <v>3.9</v>
      </c>
      <c r="C141" s="70">
        <v>27.84</v>
      </c>
      <c r="D141" t="s" s="71">
        <v>10</v>
      </c>
      <c r="E141" s="63"/>
    </row>
    <row r="142" ht="15" customHeight="1">
      <c r="A142" s="68">
        <v>14</v>
      </c>
      <c r="B142" s="69">
        <v>1.5</v>
      </c>
      <c r="C142" s="70">
        <v>34.97</v>
      </c>
      <c r="D142" t="s" s="71">
        <v>10</v>
      </c>
      <c r="E142" s="63"/>
    </row>
    <row r="143" ht="15" customHeight="1">
      <c r="A143" s="64">
        <v>14</v>
      </c>
      <c r="B143" s="65">
        <v>8.119999999999999</v>
      </c>
      <c r="C143" s="66">
        <v>35.38</v>
      </c>
      <c r="D143" t="s" s="67">
        <v>10</v>
      </c>
      <c r="E143" s="63"/>
    </row>
    <row r="144" ht="15" customHeight="1">
      <c r="A144" s="64">
        <v>14</v>
      </c>
      <c r="B144" s="65">
        <v>5.79</v>
      </c>
      <c r="C144" s="66">
        <v>43.41</v>
      </c>
      <c r="D144" t="s" s="67">
        <v>10</v>
      </c>
      <c r="E144" s="63"/>
    </row>
    <row r="145" ht="15" customHeight="1">
      <c r="A145" s="68">
        <v>14</v>
      </c>
      <c r="B145" s="69">
        <v>5.15</v>
      </c>
      <c r="C145" s="70">
        <v>52.61</v>
      </c>
      <c r="D145" t="s" s="71">
        <v>9</v>
      </c>
      <c r="E145" s="63"/>
    </row>
    <row r="146" ht="15" customHeight="1">
      <c r="A146" s="64">
        <v>14</v>
      </c>
      <c r="B146" s="65">
        <v>6.28</v>
      </c>
      <c r="C146" s="66">
        <v>58.85</v>
      </c>
      <c r="D146" t="s" s="67">
        <v>9</v>
      </c>
      <c r="E146" s="63"/>
    </row>
    <row r="147" ht="15" customHeight="1">
      <c r="A147" s="64">
        <v>14</v>
      </c>
      <c r="B147" s="65">
        <v>7.73</v>
      </c>
      <c r="C147" s="66">
        <v>66.22</v>
      </c>
      <c r="D147" t="s" s="67">
        <v>10</v>
      </c>
      <c r="E147" s="63"/>
    </row>
    <row r="148" ht="15" customHeight="1">
      <c r="A148" s="64">
        <v>14</v>
      </c>
      <c r="B148" s="65">
        <v>7.18</v>
      </c>
      <c r="C148" s="66">
        <v>77.29000000000001</v>
      </c>
      <c r="D148" t="s" s="67">
        <v>9</v>
      </c>
      <c r="E148" s="63"/>
    </row>
    <row r="149" ht="15" customHeight="1">
      <c r="A149" s="64">
        <v>14</v>
      </c>
      <c r="B149" s="65">
        <v>6.27</v>
      </c>
      <c r="C149" s="66">
        <v>78.2</v>
      </c>
      <c r="D149" t="s" s="67">
        <v>10</v>
      </c>
      <c r="E149" s="63"/>
    </row>
    <row r="150" ht="15" customHeight="1">
      <c r="A150" s="68">
        <v>14</v>
      </c>
      <c r="B150" s="69">
        <v>6.74</v>
      </c>
      <c r="C150" s="70">
        <v>79.67</v>
      </c>
      <c r="D150" t="s" s="71">
        <v>10</v>
      </c>
      <c r="E150" s="63"/>
    </row>
    <row r="151" ht="15" customHeight="1">
      <c r="A151" s="64">
        <v>14</v>
      </c>
      <c r="B151" s="65">
        <v>9.380000000000001</v>
      </c>
      <c r="C151" s="66">
        <v>79.90000000000001</v>
      </c>
      <c r="D151" t="s" s="67">
        <v>10</v>
      </c>
      <c r="E151" s="63"/>
    </row>
    <row r="152" ht="15" customHeight="1">
      <c r="A152" s="68">
        <v>14</v>
      </c>
      <c r="B152" s="69">
        <v>9.69</v>
      </c>
      <c r="C152" s="70">
        <v>82.06999999999999</v>
      </c>
      <c r="D152" t="s" s="71">
        <v>10</v>
      </c>
      <c r="E152" s="63"/>
    </row>
    <row r="153" ht="15" customHeight="1">
      <c r="A153" s="64">
        <v>14</v>
      </c>
      <c r="B153" s="65">
        <v>8.6</v>
      </c>
      <c r="C153" s="66">
        <v>84.48999999999999</v>
      </c>
      <c r="D153" t="s" s="67">
        <v>10</v>
      </c>
      <c r="E153" s="63"/>
    </row>
    <row r="154" ht="15" customHeight="1">
      <c r="A154" s="68">
        <v>14</v>
      </c>
      <c r="B154" s="69">
        <v>7.95</v>
      </c>
      <c r="C154" s="70">
        <v>85.03</v>
      </c>
      <c r="D154" t="s" s="71">
        <v>9</v>
      </c>
      <c r="E154" s="63"/>
    </row>
    <row r="155" ht="15" customHeight="1">
      <c r="A155" s="68">
        <v>15</v>
      </c>
      <c r="B155" s="69">
        <v>2.6</v>
      </c>
      <c r="C155" s="70">
        <v>9.800000000000001</v>
      </c>
      <c r="D155" t="s" s="71">
        <v>10</v>
      </c>
      <c r="E155" s="63"/>
    </row>
    <row r="156" ht="15" customHeight="1">
      <c r="A156" s="68">
        <v>15</v>
      </c>
      <c r="B156" s="69">
        <v>4.14</v>
      </c>
      <c r="C156" s="70">
        <v>35.78</v>
      </c>
      <c r="D156" t="s" s="71">
        <v>9</v>
      </c>
      <c r="E156" s="63"/>
    </row>
    <row r="157" ht="15" customHeight="1">
      <c r="A157" s="68">
        <v>15</v>
      </c>
      <c r="B157" s="69">
        <v>5.35</v>
      </c>
      <c r="C157" s="70">
        <v>43.32</v>
      </c>
      <c r="D157" t="s" s="71">
        <v>10</v>
      </c>
      <c r="E157" s="63"/>
    </row>
    <row r="158" ht="15" customHeight="1">
      <c r="A158" s="64">
        <v>15</v>
      </c>
      <c r="B158" s="65">
        <v>8.98</v>
      </c>
      <c r="C158" s="66">
        <v>47.37</v>
      </c>
      <c r="D158" t="s" s="67">
        <v>10</v>
      </c>
      <c r="E158" s="63"/>
    </row>
    <row r="159" ht="15" customHeight="1">
      <c r="A159" s="64">
        <v>15</v>
      </c>
      <c r="B159" s="65">
        <v>7.42</v>
      </c>
      <c r="C159" s="66">
        <v>53.4</v>
      </c>
      <c r="D159" t="s" s="67">
        <v>10</v>
      </c>
      <c r="E159" s="63"/>
    </row>
    <row r="160" ht="15" customHeight="1">
      <c r="A160" s="68">
        <v>15</v>
      </c>
      <c r="B160" s="69">
        <v>6.65</v>
      </c>
      <c r="C160" s="70">
        <v>54.56</v>
      </c>
      <c r="D160" t="s" s="71">
        <v>10</v>
      </c>
      <c r="E160" s="63"/>
    </row>
    <row r="161" ht="15" customHeight="1">
      <c r="A161" s="68">
        <v>15</v>
      </c>
      <c r="B161" s="69">
        <v>4.62</v>
      </c>
      <c r="C161" s="70">
        <v>65.36</v>
      </c>
      <c r="D161" t="s" s="71">
        <v>10</v>
      </c>
      <c r="E161" s="63"/>
    </row>
    <row r="162" ht="15" customHeight="1">
      <c r="A162" s="68">
        <v>15</v>
      </c>
      <c r="B162" s="69">
        <v>5.59</v>
      </c>
      <c r="C162" s="70">
        <v>68.12</v>
      </c>
      <c r="D162" t="s" s="71">
        <v>10</v>
      </c>
      <c r="E162" s="63"/>
    </row>
    <row r="163" ht="15" customHeight="1">
      <c r="A163" s="64">
        <v>15</v>
      </c>
      <c r="B163" s="65">
        <v>9.59</v>
      </c>
      <c r="C163" s="66">
        <v>71.15000000000001</v>
      </c>
      <c r="D163" t="s" s="67">
        <v>9</v>
      </c>
      <c r="E163" s="63"/>
    </row>
    <row r="164" ht="15" customHeight="1">
      <c r="A164" s="68">
        <v>15</v>
      </c>
      <c r="B164" s="69">
        <v>9.529999999999999</v>
      </c>
      <c r="C164" s="70">
        <v>73.02</v>
      </c>
      <c r="D164" t="s" s="71">
        <v>10</v>
      </c>
      <c r="E164" s="63"/>
    </row>
    <row r="165" ht="15" customHeight="1">
      <c r="A165" s="68">
        <v>15</v>
      </c>
      <c r="B165" s="69">
        <v>4.96</v>
      </c>
      <c r="C165" s="70">
        <v>76.37</v>
      </c>
      <c r="D165" t="s" s="71">
        <v>10</v>
      </c>
      <c r="E165" s="63"/>
    </row>
    <row r="166" ht="15" customHeight="1">
      <c r="A166" s="64">
        <v>15</v>
      </c>
      <c r="B166" s="65">
        <v>10.9</v>
      </c>
      <c r="C166" s="66">
        <v>77.13</v>
      </c>
      <c r="D166" t="s" s="67">
        <v>10</v>
      </c>
      <c r="E166" s="63"/>
    </row>
    <row r="167" ht="15" customHeight="1">
      <c r="A167" s="68">
        <v>15</v>
      </c>
      <c r="B167" s="69">
        <v>9.25</v>
      </c>
      <c r="C167" s="70">
        <v>82.31</v>
      </c>
      <c r="D167" t="s" s="71">
        <v>10</v>
      </c>
      <c r="E167" s="63"/>
    </row>
    <row r="168" ht="15" customHeight="1">
      <c r="A168" s="68">
        <v>15</v>
      </c>
      <c r="B168" s="69">
        <v>9.98</v>
      </c>
      <c r="C168" s="70">
        <v>83.73</v>
      </c>
      <c r="D168" t="s" s="71">
        <v>9</v>
      </c>
      <c r="E168" s="63"/>
    </row>
    <row r="169" ht="15" customHeight="1">
      <c r="A169" s="64">
        <v>15</v>
      </c>
      <c r="B169" s="65">
        <v>9.69</v>
      </c>
      <c r="C169" s="66">
        <v>100.72</v>
      </c>
      <c r="D169" t="s" s="67">
        <v>10</v>
      </c>
      <c r="E169" s="63"/>
    </row>
    <row r="170" ht="15" customHeight="1">
      <c r="A170" s="64">
        <v>15</v>
      </c>
      <c r="B170" s="65">
        <v>12.6</v>
      </c>
      <c r="C170" s="66">
        <v>120.86</v>
      </c>
      <c r="D170" t="s" s="67">
        <v>10</v>
      </c>
      <c r="E170" s="63"/>
    </row>
    <row r="171" ht="15" customHeight="1">
      <c r="A171" s="64">
        <v>16</v>
      </c>
      <c r="B171" s="65">
        <v>4.34</v>
      </c>
      <c r="C171" s="66">
        <v>35.8</v>
      </c>
      <c r="D171" t="s" s="67">
        <v>9</v>
      </c>
      <c r="E171" s="63"/>
    </row>
    <row r="172" ht="15" customHeight="1">
      <c r="A172" s="68">
        <v>16</v>
      </c>
      <c r="B172" s="69">
        <v>5.22</v>
      </c>
      <c r="C172" s="70">
        <v>48.26</v>
      </c>
      <c r="D172" t="s" s="71">
        <v>9</v>
      </c>
      <c r="E172" s="63"/>
    </row>
    <row r="173" ht="15" customHeight="1">
      <c r="A173" s="64">
        <v>16</v>
      </c>
      <c r="B173" s="65">
        <v>9.65</v>
      </c>
      <c r="C173" s="66">
        <v>53.41</v>
      </c>
      <c r="D173" t="s" s="67">
        <v>9</v>
      </c>
      <c r="E173" s="63"/>
    </row>
    <row r="174" ht="15" customHeight="1">
      <c r="A174" s="68">
        <v>16</v>
      </c>
      <c r="B174" s="69">
        <v>6.66</v>
      </c>
      <c r="C174" s="70">
        <v>55.42</v>
      </c>
      <c r="D174" t="s" s="71">
        <v>10</v>
      </c>
      <c r="E174" s="63"/>
    </row>
    <row r="175" ht="15" customHeight="1">
      <c r="A175" s="64">
        <v>16</v>
      </c>
      <c r="B175" s="65">
        <v>5.91</v>
      </c>
      <c r="C175" s="66">
        <v>56.36</v>
      </c>
      <c r="D175" t="s" s="67">
        <v>9</v>
      </c>
      <c r="E175" s="63"/>
    </row>
    <row r="176" ht="15" customHeight="1">
      <c r="A176" s="64">
        <v>16</v>
      </c>
      <c r="B176" s="65">
        <v>2.8</v>
      </c>
      <c r="C176" s="66">
        <v>63</v>
      </c>
      <c r="D176" t="s" s="67">
        <v>10</v>
      </c>
      <c r="E176" s="63"/>
    </row>
    <row r="177" ht="15" customHeight="1">
      <c r="A177" s="64">
        <v>16</v>
      </c>
      <c r="B177" s="65">
        <v>6.49</v>
      </c>
      <c r="C177" s="66">
        <v>63.52</v>
      </c>
      <c r="D177" t="s" s="67">
        <v>10</v>
      </c>
      <c r="E177" s="63"/>
    </row>
    <row r="178" ht="15" customHeight="1">
      <c r="A178" s="64">
        <v>16</v>
      </c>
      <c r="B178" s="65">
        <v>9.99</v>
      </c>
      <c r="C178" s="66">
        <v>64.83</v>
      </c>
      <c r="D178" t="s" s="67">
        <v>10</v>
      </c>
      <c r="E178" s="63"/>
    </row>
    <row r="179" ht="15" customHeight="1">
      <c r="A179" s="68">
        <v>16</v>
      </c>
      <c r="B179" s="69">
        <v>9.15</v>
      </c>
      <c r="C179" s="70">
        <v>69.04000000000001</v>
      </c>
      <c r="D179" t="s" s="71">
        <v>9</v>
      </c>
      <c r="E179" s="63"/>
    </row>
    <row r="180" ht="15" customHeight="1">
      <c r="A180" s="68">
        <v>16</v>
      </c>
      <c r="B180" s="69">
        <v>11.9</v>
      </c>
      <c r="C180" s="70">
        <v>79.23</v>
      </c>
      <c r="D180" t="s" s="71">
        <v>10</v>
      </c>
      <c r="E180" s="63"/>
    </row>
    <row r="181" ht="15" customHeight="1">
      <c r="A181" s="68">
        <v>16</v>
      </c>
      <c r="B181" s="69">
        <v>8.74</v>
      </c>
      <c r="C181" s="70">
        <v>83.38</v>
      </c>
      <c r="D181" t="s" s="71">
        <v>10</v>
      </c>
      <c r="E181" s="63"/>
    </row>
    <row r="182" ht="15" customHeight="1">
      <c r="A182" s="68">
        <v>16</v>
      </c>
      <c r="B182" s="69">
        <v>9.039999999999999</v>
      </c>
      <c r="C182" s="70">
        <v>89.08</v>
      </c>
      <c r="D182" t="s" s="71">
        <v>10</v>
      </c>
      <c r="E182" s="63"/>
    </row>
    <row r="183" ht="15" customHeight="1">
      <c r="A183" s="68">
        <v>16</v>
      </c>
      <c r="B183" s="69">
        <v>9.380000000000001</v>
      </c>
      <c r="C183" s="70">
        <v>90.42</v>
      </c>
      <c r="D183" t="s" s="71">
        <v>10</v>
      </c>
      <c r="E183" s="63"/>
    </row>
    <row r="184" ht="15" customHeight="1">
      <c r="A184" s="64">
        <v>16</v>
      </c>
      <c r="B184" s="65">
        <v>8.289999999999999</v>
      </c>
      <c r="C184" s="66">
        <v>115.29</v>
      </c>
      <c r="D184" t="s" s="67">
        <v>9</v>
      </c>
      <c r="E184" s="63"/>
    </row>
    <row r="185" ht="15" customHeight="1">
      <c r="A185" s="68">
        <v>17</v>
      </c>
      <c r="B185" s="69">
        <v>2</v>
      </c>
      <c r="C185" s="70">
        <v>29.17</v>
      </c>
      <c r="D185" t="s" s="71">
        <v>10</v>
      </c>
      <c r="E185" s="63"/>
    </row>
    <row r="186" ht="15" customHeight="1">
      <c r="A186" s="68">
        <v>17</v>
      </c>
      <c r="B186" s="69">
        <v>9.050000000000001</v>
      </c>
      <c r="C186" s="70">
        <v>29.32</v>
      </c>
      <c r="D186" t="s" s="71">
        <v>9</v>
      </c>
      <c r="E186" s="63"/>
    </row>
    <row r="187" ht="15" customHeight="1">
      <c r="A187" s="64">
        <v>17</v>
      </c>
      <c r="B187" s="65">
        <v>5.35</v>
      </c>
      <c r="C187" s="66">
        <v>40.88</v>
      </c>
      <c r="D187" t="s" s="67">
        <v>9</v>
      </c>
      <c r="E187" s="63"/>
    </row>
    <row r="188" ht="15" customHeight="1">
      <c r="A188" s="64">
        <v>17</v>
      </c>
      <c r="B188" s="65">
        <v>5.24</v>
      </c>
      <c r="C188" s="66">
        <v>42.46</v>
      </c>
      <c r="D188" t="s" s="67">
        <v>10</v>
      </c>
      <c r="E188" s="63"/>
    </row>
    <row r="189" ht="15" customHeight="1">
      <c r="A189" s="64">
        <v>17</v>
      </c>
      <c r="B189" s="65">
        <v>10.2</v>
      </c>
      <c r="C189" s="66">
        <v>45.79</v>
      </c>
      <c r="D189" t="s" s="67">
        <v>10</v>
      </c>
      <c r="E189" s="63"/>
    </row>
    <row r="190" ht="15" customHeight="1">
      <c r="A190" s="64">
        <v>17</v>
      </c>
      <c r="B190" s="65">
        <v>9.1</v>
      </c>
      <c r="C190" s="66">
        <v>52.07</v>
      </c>
      <c r="D190" t="s" s="67">
        <v>10</v>
      </c>
      <c r="E190" s="63"/>
    </row>
    <row r="191" ht="15" customHeight="1">
      <c r="A191" s="68">
        <v>17</v>
      </c>
      <c r="B191" s="69">
        <v>6.91</v>
      </c>
      <c r="C191" s="70">
        <v>52.93</v>
      </c>
      <c r="D191" t="s" s="71">
        <v>10</v>
      </c>
      <c r="E191" s="63"/>
    </row>
    <row r="192" ht="15" customHeight="1">
      <c r="A192" s="68">
        <v>17</v>
      </c>
      <c r="B192" s="69">
        <v>9.66</v>
      </c>
      <c r="C192" s="70">
        <v>55.39</v>
      </c>
      <c r="D192" t="s" s="71">
        <v>10</v>
      </c>
      <c r="E192" s="63"/>
    </row>
    <row r="193" ht="15" customHeight="1">
      <c r="A193" s="68">
        <v>17</v>
      </c>
      <c r="B193" s="69">
        <v>6.06</v>
      </c>
      <c r="C193" s="70">
        <v>55.41</v>
      </c>
      <c r="D193" t="s" s="71">
        <v>9</v>
      </c>
      <c r="E193" s="63"/>
    </row>
    <row r="194" ht="15" customHeight="1">
      <c r="A194" s="68">
        <v>17</v>
      </c>
      <c r="B194" s="69">
        <v>9.17</v>
      </c>
      <c r="C194" s="70">
        <v>59.62</v>
      </c>
      <c r="D194" t="s" s="71">
        <v>10</v>
      </c>
      <c r="E194" s="63"/>
    </row>
    <row r="195" ht="15" customHeight="1">
      <c r="A195" s="64">
        <v>17</v>
      </c>
      <c r="B195" s="65">
        <v>7.7</v>
      </c>
      <c r="C195" s="66">
        <v>61.02</v>
      </c>
      <c r="D195" t="s" s="67">
        <v>10</v>
      </c>
      <c r="E195" s="63"/>
    </row>
    <row r="196" ht="15" customHeight="1">
      <c r="A196" s="68">
        <v>17</v>
      </c>
      <c r="B196" s="69">
        <v>7.93</v>
      </c>
      <c r="C196" s="70">
        <v>61.63</v>
      </c>
      <c r="D196" t="s" s="71">
        <v>10</v>
      </c>
      <c r="E196" s="63"/>
    </row>
    <row r="197" ht="15" customHeight="1">
      <c r="A197" s="68">
        <v>17</v>
      </c>
      <c r="B197" s="69">
        <v>6.05</v>
      </c>
      <c r="C197" s="70">
        <v>67.25</v>
      </c>
      <c r="D197" t="s" s="71">
        <v>10</v>
      </c>
      <c r="E197" s="63"/>
    </row>
    <row r="198" ht="15" customHeight="1">
      <c r="A198" s="64">
        <v>17</v>
      </c>
      <c r="B198" s="65">
        <v>5.99</v>
      </c>
      <c r="C198" s="66">
        <v>80.13</v>
      </c>
      <c r="D198" t="s" s="67">
        <v>10</v>
      </c>
      <c r="E198" s="63"/>
    </row>
    <row r="199" ht="15" customHeight="1">
      <c r="A199" s="64">
        <v>17</v>
      </c>
      <c r="B199" s="65">
        <v>10.1</v>
      </c>
      <c r="C199" s="66">
        <v>87.63</v>
      </c>
      <c r="D199" t="s" s="67">
        <v>10</v>
      </c>
      <c r="E199" s="63"/>
    </row>
    <row r="200" ht="15" customHeight="1">
      <c r="A200" s="68">
        <v>17</v>
      </c>
      <c r="B200" s="69">
        <v>10</v>
      </c>
      <c r="C200" s="70">
        <v>88.16</v>
      </c>
      <c r="D200" t="s" s="71">
        <v>10</v>
      </c>
      <c r="E200" s="63"/>
    </row>
    <row r="201" ht="15" customHeight="1">
      <c r="A201" s="64">
        <v>18</v>
      </c>
      <c r="B201" s="65">
        <v>2.6</v>
      </c>
      <c r="C201" s="66">
        <v>42.51</v>
      </c>
      <c r="D201" t="s" s="67">
        <v>10</v>
      </c>
      <c r="E201" s="63"/>
    </row>
    <row r="202" ht="15" customHeight="1">
      <c r="A202" s="68">
        <v>18</v>
      </c>
      <c r="B202" s="69">
        <v>5.66</v>
      </c>
      <c r="C202" s="70">
        <v>48.8</v>
      </c>
      <c r="D202" t="s" s="71">
        <v>9</v>
      </c>
      <c r="E202" s="63"/>
    </row>
    <row r="203" ht="15" customHeight="1">
      <c r="A203" s="64">
        <v>18</v>
      </c>
      <c r="B203" s="65">
        <v>4.3</v>
      </c>
      <c r="C203" s="66">
        <v>52.51</v>
      </c>
      <c r="D203" t="s" s="67">
        <v>9</v>
      </c>
      <c r="E203" s="63"/>
    </row>
    <row r="204" ht="15" customHeight="1">
      <c r="A204" s="64">
        <v>18</v>
      </c>
      <c r="B204" s="65">
        <v>6.06</v>
      </c>
      <c r="C204" s="66">
        <v>52.84</v>
      </c>
      <c r="D204" t="s" s="67">
        <v>9</v>
      </c>
      <c r="E204" s="63"/>
    </row>
    <row r="205" ht="15" customHeight="1">
      <c r="A205" s="64">
        <v>18</v>
      </c>
      <c r="B205" s="65">
        <v>7.31</v>
      </c>
      <c r="C205" s="66">
        <v>53.57</v>
      </c>
      <c r="D205" t="s" s="67">
        <v>10</v>
      </c>
      <c r="E205" s="63"/>
    </row>
    <row r="206" ht="15" customHeight="1">
      <c r="A206" s="64">
        <v>18</v>
      </c>
      <c r="B206" s="65">
        <v>6.54</v>
      </c>
      <c r="C206" s="66">
        <v>60.5</v>
      </c>
      <c r="D206" t="s" s="67">
        <v>10</v>
      </c>
      <c r="E206" s="63"/>
    </row>
    <row r="207" ht="15" customHeight="1">
      <c r="A207" s="64">
        <v>18</v>
      </c>
      <c r="B207" s="65">
        <v>4.02</v>
      </c>
      <c r="C207" s="66">
        <v>70</v>
      </c>
      <c r="D207" t="s" s="67">
        <v>10</v>
      </c>
      <c r="E207" s="63"/>
    </row>
    <row r="208" ht="15" customHeight="1">
      <c r="A208" s="68">
        <v>18</v>
      </c>
      <c r="B208" s="69">
        <v>8.390000000000001</v>
      </c>
      <c r="C208" s="70">
        <v>72.72</v>
      </c>
      <c r="D208" t="s" s="71">
        <v>9</v>
      </c>
      <c r="E208" s="63"/>
    </row>
    <row r="209" ht="15" customHeight="1">
      <c r="A209" s="64">
        <v>18</v>
      </c>
      <c r="B209" s="65">
        <v>7.57</v>
      </c>
      <c r="C209" s="66">
        <v>73.78</v>
      </c>
      <c r="D209" t="s" s="67">
        <v>10</v>
      </c>
      <c r="E209" s="63"/>
    </row>
    <row r="210" ht="15" customHeight="1">
      <c r="A210" s="68">
        <v>18</v>
      </c>
      <c r="B210" s="69">
        <v>7.54</v>
      </c>
      <c r="C210" s="70">
        <v>75.03</v>
      </c>
      <c r="D210" t="s" s="71">
        <v>9</v>
      </c>
      <c r="E210" s="63"/>
    </row>
    <row r="211" ht="15" customHeight="1">
      <c r="A211" s="68">
        <v>18</v>
      </c>
      <c r="B211" s="69">
        <v>9.99</v>
      </c>
      <c r="C211" s="70">
        <v>75.73999999999999</v>
      </c>
      <c r="D211" t="s" s="71">
        <v>9</v>
      </c>
      <c r="E211" s="63"/>
    </row>
    <row r="212" ht="15" customHeight="1">
      <c r="A212" s="64">
        <v>18</v>
      </c>
      <c r="B212" s="65">
        <v>9.199999999999999</v>
      </c>
      <c r="C212" s="66">
        <v>76.39</v>
      </c>
      <c r="D212" t="s" s="67">
        <v>9</v>
      </c>
      <c r="E212" s="63"/>
    </row>
    <row r="213" ht="15" customHeight="1">
      <c r="A213" s="68">
        <v>18</v>
      </c>
      <c r="B213" s="69">
        <v>8.1</v>
      </c>
      <c r="C213" s="70">
        <v>77.16</v>
      </c>
      <c r="D213" t="s" s="71">
        <v>9</v>
      </c>
      <c r="E213" s="63"/>
    </row>
    <row r="214" ht="15" customHeight="1">
      <c r="A214" s="68">
        <v>18</v>
      </c>
      <c r="B214" s="69">
        <v>6.84</v>
      </c>
      <c r="C214" s="70">
        <v>81.88</v>
      </c>
      <c r="D214" t="s" s="71">
        <v>10</v>
      </c>
      <c r="E214" s="63"/>
    </row>
    <row r="215" ht="15" customHeight="1">
      <c r="A215" s="64">
        <v>18</v>
      </c>
      <c r="B215" s="65">
        <v>11.1</v>
      </c>
      <c r="C215" s="66">
        <v>100.82</v>
      </c>
      <c r="D215" t="s" s="67">
        <v>10</v>
      </c>
      <c r="E215" s="63"/>
    </row>
    <row r="216" ht="15" customHeight="1">
      <c r="A216" s="68">
        <v>19</v>
      </c>
      <c r="B216" s="69">
        <v>3.8</v>
      </c>
      <c r="C216" s="70">
        <v>23.5</v>
      </c>
      <c r="D216" t="s" s="71">
        <v>10</v>
      </c>
      <c r="E216" s="63"/>
    </row>
    <row r="217" ht="15" customHeight="1">
      <c r="A217" s="64">
        <v>19</v>
      </c>
      <c r="B217" s="65">
        <v>6.41</v>
      </c>
      <c r="C217" s="66">
        <v>26.77</v>
      </c>
      <c r="D217" t="s" s="67">
        <v>10</v>
      </c>
      <c r="E217" s="63"/>
    </row>
    <row r="218" ht="15" customHeight="1">
      <c r="A218" s="64">
        <v>19</v>
      </c>
      <c r="B218" s="65">
        <v>2.9</v>
      </c>
      <c r="C218" s="66">
        <v>31.65</v>
      </c>
      <c r="D218" t="s" s="67">
        <v>10</v>
      </c>
      <c r="E218" s="63"/>
    </row>
    <row r="219" ht="15" customHeight="1">
      <c r="A219" s="68">
        <v>19</v>
      </c>
      <c r="B219" s="69">
        <v>6.22</v>
      </c>
      <c r="C219" s="70">
        <v>33.18</v>
      </c>
      <c r="D219" t="s" s="71">
        <v>10</v>
      </c>
      <c r="E219" s="63"/>
    </row>
    <row r="220" ht="15" customHeight="1">
      <c r="A220" s="68">
        <v>19</v>
      </c>
      <c r="B220" s="69">
        <v>7.79</v>
      </c>
      <c r="C220" s="70">
        <v>34.77</v>
      </c>
      <c r="D220" t="s" s="71">
        <v>10</v>
      </c>
      <c r="E220" s="63"/>
    </row>
    <row r="221" ht="15" customHeight="1">
      <c r="A221" s="64">
        <v>19</v>
      </c>
      <c r="B221" s="65">
        <v>4.12</v>
      </c>
      <c r="C221" s="66">
        <v>37.87</v>
      </c>
      <c r="D221" t="s" s="67">
        <v>10</v>
      </c>
      <c r="E221" s="63"/>
    </row>
    <row r="222" ht="15" customHeight="1">
      <c r="A222" s="68">
        <v>19</v>
      </c>
      <c r="B222" s="69">
        <v>5.1</v>
      </c>
      <c r="C222" s="70">
        <v>47.22</v>
      </c>
      <c r="D222" t="s" s="71">
        <v>9</v>
      </c>
      <c r="E222" s="63"/>
    </row>
    <row r="223" ht="15" customHeight="1">
      <c r="A223" s="64">
        <v>19</v>
      </c>
      <c r="B223" s="65">
        <v>3.8</v>
      </c>
      <c r="C223" s="66">
        <v>50.34</v>
      </c>
      <c r="D223" t="s" s="67">
        <v>10</v>
      </c>
      <c r="E223" s="63"/>
    </row>
    <row r="224" ht="15" customHeight="1">
      <c r="A224" s="64">
        <v>19</v>
      </c>
      <c r="B224" s="65">
        <v>7.59</v>
      </c>
      <c r="C224" s="66">
        <v>58.01</v>
      </c>
      <c r="D224" t="s" s="67">
        <v>9</v>
      </c>
      <c r="E224" s="63"/>
    </row>
    <row r="225" ht="15" customHeight="1">
      <c r="A225" s="68">
        <v>19</v>
      </c>
      <c r="B225" s="69">
        <v>8.779999999999999</v>
      </c>
      <c r="C225" s="70">
        <v>61.87</v>
      </c>
      <c r="D225" t="s" s="71">
        <v>10</v>
      </c>
      <c r="E225" s="63"/>
    </row>
    <row r="226" ht="15" customHeight="1">
      <c r="A226" s="64">
        <v>19</v>
      </c>
      <c r="B226" s="65">
        <v>6.57</v>
      </c>
      <c r="C226" s="66">
        <v>64.61</v>
      </c>
      <c r="D226" t="s" s="67">
        <v>9</v>
      </c>
      <c r="E226" s="63"/>
    </row>
    <row r="227" ht="15" customHeight="1">
      <c r="A227" s="64">
        <v>19</v>
      </c>
      <c r="B227" s="65">
        <v>7.3</v>
      </c>
      <c r="C227" s="66">
        <v>66.13</v>
      </c>
      <c r="D227" t="s" s="67">
        <v>10</v>
      </c>
      <c r="E227" s="63"/>
    </row>
    <row r="228" ht="15" customHeight="1">
      <c r="A228" s="64">
        <v>19</v>
      </c>
      <c r="B228" s="65">
        <v>7.73</v>
      </c>
      <c r="C228" s="66">
        <v>75.43000000000001</v>
      </c>
      <c r="D228" t="s" s="67">
        <v>10</v>
      </c>
      <c r="E228" s="63"/>
    </row>
    <row r="229" ht="15" customHeight="1">
      <c r="A229" s="68">
        <v>19</v>
      </c>
      <c r="B229" s="69">
        <v>12.7</v>
      </c>
      <c r="C229" s="70">
        <v>89.68000000000001</v>
      </c>
      <c r="D229" t="s" s="71">
        <v>10</v>
      </c>
      <c r="E229" s="63"/>
    </row>
    <row r="230" ht="15" customHeight="1">
      <c r="A230" s="68">
        <v>20</v>
      </c>
      <c r="B230" s="69">
        <v>3</v>
      </c>
      <c r="C230" s="70">
        <v>30.68</v>
      </c>
      <c r="D230" t="s" s="71">
        <v>10</v>
      </c>
      <c r="E230" s="63"/>
    </row>
    <row r="231" ht="15" customHeight="1">
      <c r="A231" s="64">
        <v>20</v>
      </c>
      <c r="B231" s="65">
        <v>4.46</v>
      </c>
      <c r="C231" s="66">
        <v>34.05</v>
      </c>
      <c r="D231" t="s" s="67">
        <v>10</v>
      </c>
      <c r="E231" s="63"/>
    </row>
    <row r="232" ht="15" customHeight="1">
      <c r="A232" s="68">
        <v>20</v>
      </c>
      <c r="B232" s="69">
        <v>8.35</v>
      </c>
      <c r="C232" s="70">
        <v>41.23</v>
      </c>
      <c r="D232" t="s" s="71">
        <v>10</v>
      </c>
      <c r="E232" s="63"/>
    </row>
    <row r="233" ht="15" customHeight="1">
      <c r="A233" s="64">
        <v>20</v>
      </c>
      <c r="B233" s="65">
        <v>6.41</v>
      </c>
      <c r="C233" s="66">
        <v>45.66</v>
      </c>
      <c r="D233" t="s" s="67">
        <v>9</v>
      </c>
      <c r="E233" s="63"/>
    </row>
    <row r="234" ht="15" customHeight="1">
      <c r="A234" s="68">
        <v>20</v>
      </c>
      <c r="B234" s="69">
        <v>5.93</v>
      </c>
      <c r="C234" s="70">
        <v>53.41</v>
      </c>
      <c r="D234" t="s" s="71">
        <v>9</v>
      </c>
      <c r="E234" s="63"/>
    </row>
    <row r="235" ht="15" customHeight="1">
      <c r="A235" s="64">
        <v>20</v>
      </c>
      <c r="B235" s="65">
        <v>7.31</v>
      </c>
      <c r="C235" s="66">
        <v>57.02</v>
      </c>
      <c r="D235" t="s" s="67">
        <v>9</v>
      </c>
      <c r="E235" s="63"/>
    </row>
    <row r="236" ht="15" customHeight="1">
      <c r="A236" s="64">
        <v>20</v>
      </c>
      <c r="B236" s="65">
        <v>7.69</v>
      </c>
      <c r="C236" s="66">
        <v>57.42</v>
      </c>
      <c r="D236" t="s" s="67">
        <v>10</v>
      </c>
      <c r="E236" s="63"/>
    </row>
    <row r="237" ht="15" customHeight="1">
      <c r="A237" s="64">
        <v>20</v>
      </c>
      <c r="B237" s="65">
        <v>5.1</v>
      </c>
      <c r="C237" s="66">
        <v>58.17</v>
      </c>
      <c r="D237" t="s" s="67">
        <v>10</v>
      </c>
      <c r="E237" s="63"/>
    </row>
    <row r="238" ht="15" customHeight="1">
      <c r="A238" s="68">
        <v>20</v>
      </c>
      <c r="B238" s="69">
        <v>5.88</v>
      </c>
      <c r="C238" s="70">
        <v>63.1</v>
      </c>
      <c r="D238" t="s" s="71">
        <v>10</v>
      </c>
      <c r="E238" s="63"/>
    </row>
    <row r="239" ht="15" customHeight="1">
      <c r="A239" s="64">
        <v>20</v>
      </c>
      <c r="B239" s="65">
        <v>7.84</v>
      </c>
      <c r="C239" s="66">
        <v>63.91</v>
      </c>
      <c r="D239" t="s" s="67">
        <v>10</v>
      </c>
      <c r="E239" s="63"/>
    </row>
    <row r="240" ht="15" customHeight="1">
      <c r="A240" s="68">
        <v>20</v>
      </c>
      <c r="B240" s="69">
        <v>8.31</v>
      </c>
      <c r="C240" s="70">
        <v>64.02</v>
      </c>
      <c r="D240" t="s" s="71">
        <v>9</v>
      </c>
      <c r="E240" s="63"/>
    </row>
    <row r="241" ht="15" customHeight="1">
      <c r="A241" s="64">
        <v>20</v>
      </c>
      <c r="B241" s="65">
        <v>9.029999999999999</v>
      </c>
      <c r="C241" s="66">
        <v>68.26000000000001</v>
      </c>
      <c r="D241" t="s" s="67">
        <v>9</v>
      </c>
      <c r="E241" s="63"/>
    </row>
    <row r="242" ht="15" customHeight="1">
      <c r="A242" s="68">
        <v>20</v>
      </c>
      <c r="B242" s="69">
        <v>6.68</v>
      </c>
      <c r="C242" s="70">
        <v>74.41</v>
      </c>
      <c r="D242" t="s" s="71">
        <v>10</v>
      </c>
      <c r="E242" s="63"/>
    </row>
    <row r="243" ht="15" customHeight="1">
      <c r="A243" s="68">
        <v>20</v>
      </c>
      <c r="B243" s="69">
        <v>4.78</v>
      </c>
      <c r="C243" s="70">
        <v>76.27</v>
      </c>
      <c r="D243" t="s" s="71">
        <v>10</v>
      </c>
      <c r="E243" s="63"/>
    </row>
    <row r="244" ht="15" customHeight="1">
      <c r="A244" s="68">
        <v>20</v>
      </c>
      <c r="B244" s="69">
        <v>6.75</v>
      </c>
      <c r="C244" s="70">
        <v>79.98999999999999</v>
      </c>
      <c r="D244" t="s" s="71">
        <v>10</v>
      </c>
      <c r="E244" s="63"/>
    </row>
    <row r="245" ht="15" customHeight="1">
      <c r="A245" s="64">
        <v>20</v>
      </c>
      <c r="B245" s="65">
        <v>7.36</v>
      </c>
      <c r="C245" s="66">
        <v>80.43000000000001</v>
      </c>
      <c r="D245" t="s" s="67">
        <v>9</v>
      </c>
      <c r="E245" s="63"/>
    </row>
    <row r="246" ht="15" customHeight="1">
      <c r="A246" s="68">
        <v>20</v>
      </c>
      <c r="B246" s="69">
        <v>11.9</v>
      </c>
      <c r="C246" s="70">
        <v>95.17</v>
      </c>
      <c r="D246" t="s" s="71">
        <v>10</v>
      </c>
      <c r="E246" s="63"/>
    </row>
    <row r="247" ht="15" customHeight="1">
      <c r="A247" s="64">
        <v>20</v>
      </c>
      <c r="B247" s="65">
        <v>7.97</v>
      </c>
      <c r="C247" s="66">
        <v>104.75</v>
      </c>
      <c r="D247" t="s" s="67">
        <v>10</v>
      </c>
      <c r="E247" s="63"/>
    </row>
    <row r="248" ht="15" customHeight="1">
      <c r="A248" s="64">
        <v>21</v>
      </c>
      <c r="B248" s="65">
        <v>1.5</v>
      </c>
      <c r="C248" s="66">
        <v>23.33</v>
      </c>
      <c r="D248" t="s" s="67">
        <v>10</v>
      </c>
      <c r="E248" s="63"/>
    </row>
    <row r="249" ht="15" customHeight="1">
      <c r="A249" s="68">
        <v>21</v>
      </c>
      <c r="B249" s="69">
        <v>6.16</v>
      </c>
      <c r="C249" s="70">
        <v>43.75</v>
      </c>
      <c r="D249" t="s" s="71">
        <v>10</v>
      </c>
      <c r="E249" s="63"/>
    </row>
    <row r="250" ht="15" customHeight="1">
      <c r="A250" s="68">
        <v>21</v>
      </c>
      <c r="B250" s="69">
        <v>4.2</v>
      </c>
      <c r="C250" s="70">
        <v>44.29</v>
      </c>
      <c r="D250" t="s" s="71">
        <v>10</v>
      </c>
      <c r="E250" s="63"/>
    </row>
    <row r="251" ht="15" customHeight="1">
      <c r="A251" s="68">
        <v>21</v>
      </c>
      <c r="B251" s="69">
        <v>7.87</v>
      </c>
      <c r="C251" s="70">
        <v>55.21</v>
      </c>
      <c r="D251" t="s" s="71">
        <v>10</v>
      </c>
      <c r="E251" s="63"/>
    </row>
    <row r="252" ht="15" customHeight="1">
      <c r="A252" s="68">
        <v>21</v>
      </c>
      <c r="B252" s="69">
        <v>9.529999999999999</v>
      </c>
      <c r="C252" s="70">
        <v>57.6</v>
      </c>
      <c r="D252" t="s" s="71">
        <v>10</v>
      </c>
      <c r="E252" s="63"/>
    </row>
    <row r="253" ht="15" customHeight="1">
      <c r="A253" s="68">
        <v>21</v>
      </c>
      <c r="B253" s="69">
        <v>9.58</v>
      </c>
      <c r="C253" s="70">
        <v>57.83</v>
      </c>
      <c r="D253" t="s" s="71">
        <v>10</v>
      </c>
      <c r="E253" s="63"/>
    </row>
    <row r="254" ht="15" customHeight="1">
      <c r="A254" s="64">
        <v>21</v>
      </c>
      <c r="B254" s="65">
        <v>6.65</v>
      </c>
      <c r="C254" s="66">
        <v>62.98</v>
      </c>
      <c r="D254" t="s" s="67">
        <v>10</v>
      </c>
      <c r="E254" s="63"/>
    </row>
    <row r="255" ht="15" customHeight="1">
      <c r="A255" s="64">
        <v>21</v>
      </c>
      <c r="B255" s="65">
        <v>7.27</v>
      </c>
      <c r="C255" s="66">
        <v>64.69</v>
      </c>
      <c r="D255" t="s" s="67">
        <v>10</v>
      </c>
      <c r="E255" s="63"/>
    </row>
    <row r="256" ht="15" customHeight="1">
      <c r="A256" s="68">
        <v>21</v>
      </c>
      <c r="B256" s="69">
        <v>9.15</v>
      </c>
      <c r="C256" s="70">
        <v>78.58</v>
      </c>
      <c r="D256" t="s" s="71">
        <v>10</v>
      </c>
      <c r="E256" s="63"/>
    </row>
    <row r="257" ht="15" customHeight="1">
      <c r="A257" s="68">
        <v>21</v>
      </c>
      <c r="B257" s="69">
        <v>10.6</v>
      </c>
      <c r="C257" s="70">
        <v>85.37</v>
      </c>
      <c r="D257" t="s" s="71">
        <v>10</v>
      </c>
      <c r="E257" s="63"/>
    </row>
    <row r="258" ht="15" customHeight="1">
      <c r="A258" s="64">
        <v>22</v>
      </c>
      <c r="B258" s="65">
        <v>4.38</v>
      </c>
      <c r="C258" s="66">
        <v>43.95</v>
      </c>
      <c r="D258" t="s" s="67">
        <v>9</v>
      </c>
      <c r="E258" s="63"/>
    </row>
    <row r="259" ht="15" customHeight="1">
      <c r="A259" s="64">
        <v>22</v>
      </c>
      <c r="B259" s="65">
        <v>5.05</v>
      </c>
      <c r="C259" s="66">
        <v>45.65</v>
      </c>
      <c r="D259" t="s" s="67">
        <v>10</v>
      </c>
      <c r="E259" s="63"/>
    </row>
    <row r="260" ht="15" customHeight="1">
      <c r="A260" s="68">
        <v>22</v>
      </c>
      <c r="B260" s="69">
        <v>4.15</v>
      </c>
      <c r="C260" s="70">
        <v>45.83</v>
      </c>
      <c r="D260" t="s" s="71">
        <v>9</v>
      </c>
      <c r="E260" s="63"/>
    </row>
    <row r="261" ht="15" customHeight="1">
      <c r="A261" s="68">
        <v>22</v>
      </c>
      <c r="B261" s="69">
        <v>5.7</v>
      </c>
      <c r="C261" s="70">
        <v>49.24</v>
      </c>
      <c r="D261" t="s" s="71">
        <v>9</v>
      </c>
      <c r="E261" s="63"/>
    </row>
    <row r="262" ht="15" customHeight="1">
      <c r="A262" s="64">
        <v>22</v>
      </c>
      <c r="B262" s="65">
        <v>6.09</v>
      </c>
      <c r="C262" s="66">
        <v>55.31</v>
      </c>
      <c r="D262" t="s" s="67">
        <v>10</v>
      </c>
      <c r="E262" s="63"/>
    </row>
    <row r="263" ht="15" customHeight="1">
      <c r="A263" s="64">
        <v>22</v>
      </c>
      <c r="B263" s="65">
        <v>8.1</v>
      </c>
      <c r="C263" s="66">
        <v>65.84</v>
      </c>
      <c r="D263" t="s" s="67">
        <v>10</v>
      </c>
      <c r="E263" s="63"/>
    </row>
    <row r="264" ht="15" customHeight="1">
      <c r="A264" s="64">
        <v>22</v>
      </c>
      <c r="B264" s="65">
        <v>5.79</v>
      </c>
      <c r="C264" s="66">
        <v>67.23</v>
      </c>
      <c r="D264" t="s" s="67">
        <v>10</v>
      </c>
      <c r="E264" s="63"/>
    </row>
    <row r="265" ht="15" customHeight="1">
      <c r="A265" s="68">
        <v>22</v>
      </c>
      <c r="B265" s="69">
        <v>8.720000000000001</v>
      </c>
      <c r="C265" s="70">
        <v>68.06999999999999</v>
      </c>
      <c r="D265" t="s" s="71">
        <v>9</v>
      </c>
      <c r="E265" s="63"/>
    </row>
    <row r="266" ht="15" customHeight="1">
      <c r="A266" s="64">
        <v>22</v>
      </c>
      <c r="B266" s="65">
        <v>7.66</v>
      </c>
      <c r="C266" s="66">
        <v>69.86</v>
      </c>
      <c r="D266" t="s" s="67">
        <v>10</v>
      </c>
      <c r="E266" s="63"/>
    </row>
    <row r="267" ht="15" customHeight="1">
      <c r="A267" s="64">
        <v>22</v>
      </c>
      <c r="B267" s="65">
        <v>9.199999999999999</v>
      </c>
      <c r="C267" s="66">
        <v>72.51000000000001</v>
      </c>
      <c r="D267" t="s" s="67">
        <v>10</v>
      </c>
      <c r="E267" s="63"/>
    </row>
    <row r="268" ht="15" customHeight="1">
      <c r="A268" s="68">
        <v>22</v>
      </c>
      <c r="B268" s="69">
        <v>10.7</v>
      </c>
      <c r="C268" s="70">
        <v>82.02</v>
      </c>
      <c r="D268" t="s" s="71">
        <v>10</v>
      </c>
      <c r="E268" s="63"/>
    </row>
    <row r="269" ht="15" customHeight="1">
      <c r="A269" s="68">
        <v>22</v>
      </c>
      <c r="B269" s="69">
        <v>9.869999999999999</v>
      </c>
      <c r="C269" s="70">
        <v>84.28</v>
      </c>
      <c r="D269" t="s" s="71">
        <v>9</v>
      </c>
      <c r="E269" s="63"/>
    </row>
    <row r="270" ht="15" customHeight="1">
      <c r="A270" s="64">
        <v>22</v>
      </c>
      <c r="B270" s="65">
        <v>12.7</v>
      </c>
      <c r="C270" s="66">
        <v>88.56999999999999</v>
      </c>
      <c r="D270" t="s" s="67">
        <v>10</v>
      </c>
      <c r="E270" s="63"/>
    </row>
    <row r="271" ht="15" customHeight="1">
      <c r="A271" s="64">
        <v>22</v>
      </c>
      <c r="B271" s="65">
        <v>12.4</v>
      </c>
      <c r="C271" s="66">
        <v>96.73999999999999</v>
      </c>
      <c r="D271" t="s" s="67">
        <v>10</v>
      </c>
      <c r="E271" s="63"/>
    </row>
    <row r="272" ht="15" customHeight="1">
      <c r="A272" s="64">
        <v>22</v>
      </c>
      <c r="B272" s="65">
        <v>11.3</v>
      </c>
      <c r="C272" s="66">
        <v>99.59999999999999</v>
      </c>
      <c r="D272" t="s" s="67">
        <v>10</v>
      </c>
      <c r="E272" s="63"/>
    </row>
    <row r="273" ht="15" customHeight="1">
      <c r="A273" s="64">
        <v>23</v>
      </c>
      <c r="B273" s="65">
        <v>2.8</v>
      </c>
      <c r="C273" s="66">
        <v>11.14</v>
      </c>
      <c r="D273" t="s" s="67">
        <v>10</v>
      </c>
      <c r="E273" s="63"/>
    </row>
    <row r="274" ht="15" customHeight="1">
      <c r="A274" s="64">
        <v>23</v>
      </c>
      <c r="B274" s="65">
        <v>4.54</v>
      </c>
      <c r="C274" s="66">
        <v>21.1</v>
      </c>
      <c r="D274" t="s" s="67">
        <v>9</v>
      </c>
      <c r="E274" s="63"/>
    </row>
    <row r="275" ht="15" customHeight="1">
      <c r="A275" s="68">
        <v>23</v>
      </c>
      <c r="B275" s="69">
        <v>6.68</v>
      </c>
      <c r="C275" s="70">
        <v>33.05</v>
      </c>
      <c r="D275" t="s" s="71">
        <v>9</v>
      </c>
      <c r="E275" s="63"/>
    </row>
    <row r="276" ht="15" customHeight="1">
      <c r="A276" s="64">
        <v>23</v>
      </c>
      <c r="B276" s="65">
        <v>4.17</v>
      </c>
      <c r="C276" s="66">
        <v>39.58</v>
      </c>
      <c r="D276" t="s" s="67">
        <v>9</v>
      </c>
      <c r="E276" s="63"/>
    </row>
    <row r="277" ht="15" customHeight="1">
      <c r="A277" s="64">
        <v>23</v>
      </c>
      <c r="B277" s="65">
        <v>4.61</v>
      </c>
      <c r="C277" s="66">
        <v>41.34</v>
      </c>
      <c r="D277" t="s" s="67">
        <v>10</v>
      </c>
      <c r="E277" s="63"/>
    </row>
    <row r="278" ht="15" customHeight="1">
      <c r="A278" s="64">
        <v>23</v>
      </c>
      <c r="B278" s="65">
        <v>5.41</v>
      </c>
      <c r="C278" s="66">
        <v>44.6</v>
      </c>
      <c r="D278" t="s" s="67">
        <v>9</v>
      </c>
      <c r="E278" s="63"/>
    </row>
    <row r="279" ht="15" customHeight="1">
      <c r="A279" s="68">
        <v>23</v>
      </c>
      <c r="B279" s="69">
        <v>4.15</v>
      </c>
      <c r="C279" s="70">
        <v>49.27</v>
      </c>
      <c r="D279" t="s" s="71">
        <v>9</v>
      </c>
      <c r="E279" s="63"/>
    </row>
    <row r="280" ht="15" customHeight="1">
      <c r="A280" s="68">
        <v>23</v>
      </c>
      <c r="B280" s="69">
        <v>4.34</v>
      </c>
      <c r="C280" s="70">
        <v>50.33</v>
      </c>
      <c r="D280" t="s" s="71">
        <v>9</v>
      </c>
      <c r="E280" s="63"/>
    </row>
    <row r="281" ht="15" customHeight="1">
      <c r="A281" s="68">
        <v>23</v>
      </c>
      <c r="B281" s="69">
        <v>8.970000000000001</v>
      </c>
      <c r="C281" s="70">
        <v>53.51</v>
      </c>
      <c r="D281" t="s" s="71">
        <v>10</v>
      </c>
      <c r="E281" s="63"/>
    </row>
    <row r="282" ht="15" customHeight="1">
      <c r="A282" s="64">
        <v>23</v>
      </c>
      <c r="B282" s="65">
        <v>9.300000000000001</v>
      </c>
      <c r="C282" s="66">
        <v>58.26</v>
      </c>
      <c r="D282" t="s" s="67">
        <v>10</v>
      </c>
      <c r="E282" s="63"/>
    </row>
    <row r="283" ht="15" customHeight="1">
      <c r="A283" s="68">
        <v>23</v>
      </c>
      <c r="B283" s="69">
        <v>11.8</v>
      </c>
      <c r="C283" s="70">
        <v>74.97</v>
      </c>
      <c r="D283" t="s" s="71">
        <v>10</v>
      </c>
      <c r="E283" s="63"/>
    </row>
    <row r="284" ht="15" customHeight="1">
      <c r="A284" s="68">
        <v>23</v>
      </c>
      <c r="B284" s="69">
        <v>12.1</v>
      </c>
      <c r="C284" s="70">
        <v>83.86</v>
      </c>
      <c r="D284" t="s" s="71">
        <v>10</v>
      </c>
      <c r="E284" s="63"/>
    </row>
    <row r="285" ht="15" customHeight="1">
      <c r="A285" s="68">
        <v>23</v>
      </c>
      <c r="B285" s="69">
        <v>8.65</v>
      </c>
      <c r="C285" s="70">
        <v>88.43000000000001</v>
      </c>
      <c r="D285" t="s" s="71">
        <v>9</v>
      </c>
      <c r="E285" s="63"/>
    </row>
    <row r="286" ht="15" customHeight="1">
      <c r="A286" s="64">
        <v>23</v>
      </c>
      <c r="B286" s="65">
        <v>7.55</v>
      </c>
      <c r="C286" s="66">
        <v>92.22</v>
      </c>
      <c r="D286" t="s" s="67">
        <v>10</v>
      </c>
      <c r="E286" s="63"/>
    </row>
    <row r="287" ht="15" customHeight="1">
      <c r="A287" s="64">
        <v>23</v>
      </c>
      <c r="B287" s="65">
        <v>8.18</v>
      </c>
      <c r="C287" s="66">
        <v>92.48</v>
      </c>
      <c r="D287" t="s" s="67">
        <v>9</v>
      </c>
      <c r="E287" s="63"/>
    </row>
    <row r="288" ht="15" customHeight="1">
      <c r="A288" s="64">
        <v>24</v>
      </c>
      <c r="B288" s="65">
        <v>7.72</v>
      </c>
      <c r="C288" s="66">
        <v>31.75</v>
      </c>
      <c r="D288" t="s" s="67">
        <v>10</v>
      </c>
      <c r="E288" s="63"/>
    </row>
    <row r="289" ht="15" customHeight="1">
      <c r="A289" s="68">
        <v>24</v>
      </c>
      <c r="B289" s="69">
        <v>4.66</v>
      </c>
      <c r="C289" s="70">
        <v>36.2</v>
      </c>
      <c r="D289" t="s" s="71">
        <v>10</v>
      </c>
      <c r="E289" s="63"/>
    </row>
    <row r="290" ht="15" customHeight="1">
      <c r="A290" s="68">
        <v>24</v>
      </c>
      <c r="B290" s="69">
        <v>4.48</v>
      </c>
      <c r="C290" s="70">
        <v>38.24</v>
      </c>
      <c r="D290" t="s" s="71">
        <v>9</v>
      </c>
      <c r="E290" s="63"/>
    </row>
    <row r="291" ht="15" customHeight="1">
      <c r="A291" s="68">
        <v>24</v>
      </c>
      <c r="B291" s="69">
        <v>4.66</v>
      </c>
      <c r="C291" s="70">
        <v>38.69</v>
      </c>
      <c r="D291" t="s" s="71">
        <v>9</v>
      </c>
      <c r="E291" s="63"/>
    </row>
    <row r="292" ht="15" customHeight="1">
      <c r="A292" s="68">
        <v>24</v>
      </c>
      <c r="B292" s="69">
        <v>4.05</v>
      </c>
      <c r="C292" s="70">
        <v>47.74</v>
      </c>
      <c r="D292" t="s" s="71">
        <v>9</v>
      </c>
      <c r="E292" s="63"/>
    </row>
    <row r="293" ht="15" customHeight="1">
      <c r="A293" s="64">
        <v>24</v>
      </c>
      <c r="B293" s="65">
        <v>6.46</v>
      </c>
      <c r="C293" s="66">
        <v>50.33</v>
      </c>
      <c r="D293" t="s" s="67">
        <v>10</v>
      </c>
      <c r="E293" s="63"/>
    </row>
    <row r="294" ht="15" customHeight="1">
      <c r="A294" s="64">
        <v>24</v>
      </c>
      <c r="B294" s="65">
        <v>4.67</v>
      </c>
      <c r="C294" s="66">
        <v>57.53</v>
      </c>
      <c r="D294" t="s" s="67">
        <v>9</v>
      </c>
      <c r="E294" s="63"/>
    </row>
    <row r="295" ht="15" customHeight="1">
      <c r="A295" s="64">
        <v>24</v>
      </c>
      <c r="B295" s="65">
        <v>4</v>
      </c>
      <c r="C295" s="66">
        <v>58.99</v>
      </c>
      <c r="D295" t="s" s="67">
        <v>10</v>
      </c>
      <c r="E295" s="63"/>
    </row>
    <row r="296" ht="15" customHeight="1">
      <c r="A296" s="68">
        <v>24</v>
      </c>
      <c r="B296" s="69">
        <v>5.18</v>
      </c>
      <c r="C296" s="70">
        <v>59.17</v>
      </c>
      <c r="D296" t="s" s="71">
        <v>10</v>
      </c>
      <c r="E296" s="63"/>
    </row>
    <row r="297" ht="15" customHeight="1">
      <c r="A297" s="64">
        <v>24</v>
      </c>
      <c r="B297" s="65">
        <v>8.619999999999999</v>
      </c>
      <c r="C297" s="66">
        <v>59.47</v>
      </c>
      <c r="D297" t="s" s="67">
        <v>10</v>
      </c>
      <c r="E297" s="63"/>
    </row>
    <row r="298" ht="15" customHeight="1">
      <c r="A298" s="64">
        <v>24</v>
      </c>
      <c r="B298" s="65">
        <v>6.85</v>
      </c>
      <c r="C298" s="66">
        <v>62.56</v>
      </c>
      <c r="D298" t="s" s="67">
        <v>10</v>
      </c>
      <c r="E298" s="63"/>
    </row>
    <row r="299" ht="15" customHeight="1">
      <c r="A299" s="68">
        <v>24</v>
      </c>
      <c r="B299" s="69">
        <v>9.91</v>
      </c>
      <c r="C299" s="70">
        <v>62.71</v>
      </c>
      <c r="D299" t="s" s="71">
        <v>9</v>
      </c>
      <c r="E299" s="63"/>
    </row>
    <row r="300" ht="15" customHeight="1">
      <c r="A300" s="68">
        <v>24</v>
      </c>
      <c r="B300" s="69">
        <v>5.61</v>
      </c>
      <c r="C300" s="70">
        <v>63.19</v>
      </c>
      <c r="D300" t="s" s="71">
        <v>10</v>
      </c>
      <c r="E300" s="63"/>
    </row>
    <row r="301" ht="15" customHeight="1">
      <c r="A301" s="68">
        <v>24</v>
      </c>
      <c r="B301" s="69">
        <v>5.65</v>
      </c>
      <c r="C301" s="70">
        <v>65.02</v>
      </c>
      <c r="D301" t="s" s="71">
        <v>10</v>
      </c>
      <c r="E301" s="63"/>
    </row>
    <row r="302" ht="15" customHeight="1">
      <c r="A302" s="64">
        <v>24</v>
      </c>
      <c r="B302" s="65">
        <v>7.9</v>
      </c>
      <c r="C302" s="66">
        <v>65.95</v>
      </c>
      <c r="D302" t="s" s="67">
        <v>9</v>
      </c>
      <c r="E302" s="63"/>
    </row>
    <row r="303" ht="15" customHeight="1">
      <c r="A303" s="64">
        <v>24</v>
      </c>
      <c r="B303" s="65">
        <v>9.02</v>
      </c>
      <c r="C303" s="66">
        <v>68.38</v>
      </c>
      <c r="D303" t="s" s="67">
        <v>10</v>
      </c>
      <c r="E303" s="63"/>
    </row>
    <row r="304" ht="15" customHeight="1">
      <c r="A304" s="68">
        <v>24</v>
      </c>
      <c r="B304" s="69">
        <v>8.6</v>
      </c>
      <c r="C304" s="70">
        <v>68.48</v>
      </c>
      <c r="D304" t="s" s="71">
        <v>9</v>
      </c>
      <c r="E304" s="63"/>
    </row>
    <row r="305" ht="15" customHeight="1">
      <c r="A305" s="64">
        <v>24</v>
      </c>
      <c r="B305" s="65">
        <v>8.83</v>
      </c>
      <c r="C305" s="66">
        <v>76.27</v>
      </c>
      <c r="D305" t="s" s="67">
        <v>10</v>
      </c>
      <c r="E305" s="63"/>
    </row>
    <row r="306" ht="15" customHeight="1">
      <c r="A306" s="64">
        <v>24</v>
      </c>
      <c r="B306" s="65">
        <v>9.279999999999999</v>
      </c>
      <c r="C306" s="66">
        <v>76.55</v>
      </c>
      <c r="D306" t="s" s="67">
        <v>9</v>
      </c>
      <c r="E306" s="63"/>
    </row>
    <row r="307" ht="15" customHeight="1">
      <c r="A307" s="68">
        <v>24</v>
      </c>
      <c r="B307" s="69">
        <v>6.56</v>
      </c>
      <c r="C307" s="70">
        <v>76.7</v>
      </c>
      <c r="D307" t="s" s="71">
        <v>10</v>
      </c>
      <c r="E307" s="63"/>
    </row>
    <row r="308" ht="15" customHeight="1">
      <c r="A308" s="64">
        <v>24</v>
      </c>
      <c r="B308" s="65">
        <v>9.31</v>
      </c>
      <c r="C308" s="66">
        <v>77.76000000000001</v>
      </c>
      <c r="D308" t="s" s="67">
        <v>10</v>
      </c>
      <c r="E308" s="63"/>
    </row>
    <row r="309" ht="15" customHeight="1">
      <c r="A309" s="64">
        <v>24</v>
      </c>
      <c r="B309" s="65">
        <v>8.65</v>
      </c>
      <c r="C309" s="66">
        <v>79.79000000000001</v>
      </c>
      <c r="D309" t="s" s="67">
        <v>9</v>
      </c>
      <c r="E309" s="63"/>
    </row>
    <row r="310" ht="15" customHeight="1">
      <c r="A310" s="68">
        <v>24</v>
      </c>
      <c r="B310" s="69">
        <v>7.07</v>
      </c>
      <c r="C310" s="70">
        <v>92.83</v>
      </c>
      <c r="D310" t="s" s="71">
        <v>10</v>
      </c>
      <c r="E310" s="63"/>
    </row>
    <row r="311" ht="15" customHeight="1">
      <c r="A311" s="68">
        <v>24</v>
      </c>
      <c r="B311" s="69">
        <v>5.06</v>
      </c>
      <c r="C311" s="70">
        <v>96.03</v>
      </c>
      <c r="D311" t="s" s="71">
        <v>9</v>
      </c>
      <c r="E311" s="63"/>
    </row>
    <row r="312" ht="15" customHeight="1">
      <c r="A312" s="64">
        <v>25</v>
      </c>
      <c r="B312" s="65">
        <v>4</v>
      </c>
      <c r="C312" s="66">
        <v>18.52</v>
      </c>
      <c r="D312" t="s" s="67">
        <v>10</v>
      </c>
      <c r="E312" s="63"/>
    </row>
    <row r="313" ht="15" customHeight="1">
      <c r="A313" s="64">
        <v>25</v>
      </c>
      <c r="B313" s="65">
        <v>7.37</v>
      </c>
      <c r="C313" s="66">
        <v>19.02</v>
      </c>
      <c r="D313" t="s" s="67">
        <v>10</v>
      </c>
      <c r="E313" s="63"/>
    </row>
    <row r="314" ht="15" customHeight="1">
      <c r="A314" s="68">
        <v>25</v>
      </c>
      <c r="B314" s="69">
        <v>4.32</v>
      </c>
      <c r="C314" s="70">
        <v>31.48</v>
      </c>
      <c r="D314" t="s" s="71">
        <v>10</v>
      </c>
      <c r="E314" s="63"/>
    </row>
    <row r="315" ht="15" customHeight="1">
      <c r="A315" s="64">
        <v>25</v>
      </c>
      <c r="B315" s="65">
        <v>5.48</v>
      </c>
      <c r="C315" s="66">
        <v>34.47</v>
      </c>
      <c r="D315" t="s" s="67">
        <v>10</v>
      </c>
      <c r="E315" s="63"/>
    </row>
    <row r="316" ht="15" customHeight="1">
      <c r="A316" s="68">
        <v>25</v>
      </c>
      <c r="B316" s="69">
        <v>8.550000000000001</v>
      </c>
      <c r="C316" s="70">
        <v>37.83</v>
      </c>
      <c r="D316" t="s" s="71">
        <v>10</v>
      </c>
      <c r="E316" s="63"/>
    </row>
    <row r="317" ht="15" customHeight="1">
      <c r="A317" s="68">
        <v>25</v>
      </c>
      <c r="B317" s="69">
        <v>4.99</v>
      </c>
      <c r="C317" s="70">
        <v>42.91</v>
      </c>
      <c r="D317" t="s" s="71">
        <v>10</v>
      </c>
      <c r="E317" s="63"/>
    </row>
    <row r="318" ht="15" customHeight="1">
      <c r="A318" s="68">
        <v>25</v>
      </c>
      <c r="B318" s="69">
        <v>3.8</v>
      </c>
      <c r="C318" s="70">
        <v>44.87</v>
      </c>
      <c r="D318" t="s" s="71">
        <v>10</v>
      </c>
      <c r="E318" s="63"/>
    </row>
    <row r="319" ht="15" customHeight="1">
      <c r="A319" s="68">
        <v>25</v>
      </c>
      <c r="B319" s="69">
        <v>4.57</v>
      </c>
      <c r="C319" s="70">
        <v>45.88</v>
      </c>
      <c r="D319" t="s" s="71">
        <v>10</v>
      </c>
      <c r="E319" s="63"/>
    </row>
    <row r="320" ht="15" customHeight="1">
      <c r="A320" s="64">
        <v>25</v>
      </c>
      <c r="B320" s="65">
        <v>2.4</v>
      </c>
      <c r="C320" s="66">
        <v>48.14</v>
      </c>
      <c r="D320" t="s" s="67">
        <v>10</v>
      </c>
      <c r="E320" s="63"/>
    </row>
    <row r="321" ht="15" customHeight="1">
      <c r="A321" s="68">
        <v>25</v>
      </c>
      <c r="B321" s="69">
        <v>5.97</v>
      </c>
      <c r="C321" s="70">
        <v>49.48</v>
      </c>
      <c r="D321" t="s" s="71">
        <v>10</v>
      </c>
      <c r="E321" s="63"/>
    </row>
    <row r="322" ht="15" customHeight="1">
      <c r="A322" s="64">
        <v>25</v>
      </c>
      <c r="B322" s="65">
        <v>8.390000000000001</v>
      </c>
      <c r="C322" s="66">
        <v>56.55</v>
      </c>
      <c r="D322" t="s" s="67">
        <v>9</v>
      </c>
      <c r="E322" s="63"/>
    </row>
    <row r="323" ht="15" customHeight="1">
      <c r="A323" s="68">
        <v>25</v>
      </c>
      <c r="B323" s="69">
        <v>6.25</v>
      </c>
      <c r="C323" s="70">
        <v>59.23</v>
      </c>
      <c r="D323" t="s" s="71">
        <v>10</v>
      </c>
      <c r="E323" s="63"/>
    </row>
    <row r="324" ht="15" customHeight="1">
      <c r="A324" s="64">
        <v>25</v>
      </c>
      <c r="B324" s="65">
        <v>6.28</v>
      </c>
      <c r="C324" s="66">
        <v>61.5</v>
      </c>
      <c r="D324" t="s" s="67">
        <v>10</v>
      </c>
      <c r="E324" s="63"/>
    </row>
    <row r="325" ht="15" customHeight="1">
      <c r="A325" s="64">
        <v>25</v>
      </c>
      <c r="B325" s="65">
        <v>4.88</v>
      </c>
      <c r="C325" s="66">
        <v>62.64</v>
      </c>
      <c r="D325" t="s" s="67">
        <v>10</v>
      </c>
      <c r="E325" s="63"/>
    </row>
    <row r="326" ht="15" customHeight="1">
      <c r="A326" s="64">
        <v>25</v>
      </c>
      <c r="B326" s="65">
        <v>7.98</v>
      </c>
      <c r="C326" s="66">
        <v>66.28</v>
      </c>
      <c r="D326" t="s" s="67">
        <v>9</v>
      </c>
      <c r="E326" s="63"/>
    </row>
    <row r="327" ht="15" customHeight="1">
      <c r="A327" s="64">
        <v>25</v>
      </c>
      <c r="B327" s="65">
        <v>4.78</v>
      </c>
      <c r="C327" s="66">
        <v>67.87</v>
      </c>
      <c r="D327" t="s" s="67">
        <v>10</v>
      </c>
      <c r="E327" s="63"/>
    </row>
    <row r="328" ht="15" customHeight="1">
      <c r="A328" s="64">
        <v>25</v>
      </c>
      <c r="B328" s="65">
        <v>6.16</v>
      </c>
      <c r="C328" s="66">
        <v>71.33</v>
      </c>
      <c r="D328" t="s" s="67">
        <v>9</v>
      </c>
      <c r="E328" s="63"/>
    </row>
    <row r="329" ht="15" customHeight="1">
      <c r="A329" s="68">
        <v>25</v>
      </c>
      <c r="B329" s="69">
        <v>9.77</v>
      </c>
      <c r="C329" s="70">
        <v>81.56999999999999</v>
      </c>
      <c r="D329" t="s" s="71">
        <v>9</v>
      </c>
      <c r="E329" s="63"/>
    </row>
    <row r="330" ht="15" customHeight="1">
      <c r="A330" s="68">
        <v>25</v>
      </c>
      <c r="B330" s="69">
        <v>12</v>
      </c>
      <c r="C330" s="70">
        <v>83.20999999999999</v>
      </c>
      <c r="D330" t="s" s="71">
        <v>10</v>
      </c>
      <c r="E330" s="63"/>
    </row>
    <row r="331" ht="15" customHeight="1">
      <c r="A331" s="68">
        <v>25</v>
      </c>
      <c r="B331" s="69">
        <v>9.67</v>
      </c>
      <c r="C331" s="70">
        <v>93.01000000000001</v>
      </c>
      <c r="D331" t="s" s="71">
        <v>9</v>
      </c>
      <c r="E331" s="63"/>
    </row>
    <row r="332" ht="15" customHeight="1">
      <c r="A332" s="64">
        <v>25</v>
      </c>
      <c r="B332" s="65">
        <v>5.94</v>
      </c>
      <c r="C332" s="66">
        <v>100.07</v>
      </c>
      <c r="D332" t="s" s="67">
        <v>10</v>
      </c>
      <c r="E332" s="63"/>
    </row>
    <row r="333" ht="15" customHeight="1">
      <c r="A333" s="64">
        <v>25</v>
      </c>
      <c r="B333" s="65">
        <v>8.039999999999999</v>
      </c>
      <c r="C333" s="66">
        <v>110.48</v>
      </c>
      <c r="D333" t="s" s="67">
        <v>10</v>
      </c>
      <c r="E333" s="63"/>
    </row>
    <row r="334" ht="15" customHeight="1">
      <c r="A334" s="68">
        <v>25</v>
      </c>
      <c r="B334" s="69">
        <v>12.5</v>
      </c>
      <c r="C334" s="70">
        <v>110.81</v>
      </c>
      <c r="D334" t="s" s="71">
        <v>10</v>
      </c>
      <c r="E334" s="63"/>
    </row>
    <row r="335" ht="15" customHeight="1">
      <c r="A335" s="64">
        <v>26</v>
      </c>
      <c r="B335" s="65">
        <v>3.2</v>
      </c>
      <c r="C335" s="66">
        <v>6.97</v>
      </c>
      <c r="D335" t="s" s="67">
        <v>10</v>
      </c>
      <c r="E335" s="63"/>
    </row>
    <row r="336" ht="15" customHeight="1">
      <c r="A336" s="68">
        <v>26</v>
      </c>
      <c r="B336" s="69">
        <v>4.18</v>
      </c>
      <c r="C336" s="70">
        <v>8</v>
      </c>
      <c r="D336" t="s" s="71">
        <v>9</v>
      </c>
      <c r="E336" s="63"/>
    </row>
    <row r="337" ht="15" customHeight="1">
      <c r="A337" s="64">
        <v>26</v>
      </c>
      <c r="B337" s="65">
        <v>5.3</v>
      </c>
      <c r="C337" s="66">
        <v>30.67</v>
      </c>
      <c r="D337" t="s" s="67">
        <v>10</v>
      </c>
      <c r="E337" s="63"/>
    </row>
    <row r="338" ht="15" customHeight="1">
      <c r="A338" s="64">
        <v>26</v>
      </c>
      <c r="B338" s="65">
        <v>2.6</v>
      </c>
      <c r="C338" s="66">
        <v>43.26</v>
      </c>
      <c r="D338" t="s" s="67">
        <v>10</v>
      </c>
      <c r="E338" s="63"/>
    </row>
    <row r="339" ht="15" customHeight="1">
      <c r="A339" s="64">
        <v>26</v>
      </c>
      <c r="B339" s="65">
        <v>8.91</v>
      </c>
      <c r="C339" s="66">
        <v>47.3</v>
      </c>
      <c r="D339" t="s" s="67">
        <v>10</v>
      </c>
      <c r="E339" s="63"/>
    </row>
    <row r="340" ht="15" customHeight="1">
      <c r="A340" s="68">
        <v>26</v>
      </c>
      <c r="B340" s="69">
        <v>6.82</v>
      </c>
      <c r="C340" s="70">
        <v>51.97</v>
      </c>
      <c r="D340" t="s" s="71">
        <v>10</v>
      </c>
      <c r="E340" s="63"/>
    </row>
    <row r="341" ht="15" customHeight="1">
      <c r="A341" s="64">
        <v>26</v>
      </c>
      <c r="B341" s="65">
        <v>5.31</v>
      </c>
      <c r="C341" s="66">
        <v>52.1</v>
      </c>
      <c r="D341" t="s" s="67">
        <v>10</v>
      </c>
      <c r="E341" s="63"/>
    </row>
    <row r="342" ht="15" customHeight="1">
      <c r="A342" s="64">
        <v>26</v>
      </c>
      <c r="B342" s="65">
        <v>6.23</v>
      </c>
      <c r="C342" s="66">
        <v>53.91</v>
      </c>
      <c r="D342" t="s" s="67">
        <v>9</v>
      </c>
      <c r="E342" s="63"/>
    </row>
    <row r="343" ht="15" customHeight="1">
      <c r="A343" s="64">
        <v>26</v>
      </c>
      <c r="B343" s="65">
        <v>4.76</v>
      </c>
      <c r="C343" s="66">
        <v>58</v>
      </c>
      <c r="D343" t="s" s="67">
        <v>9</v>
      </c>
      <c r="E343" s="63"/>
    </row>
    <row r="344" ht="15" customHeight="1">
      <c r="A344" s="68">
        <v>26</v>
      </c>
      <c r="B344" s="69">
        <v>7.31</v>
      </c>
      <c r="C344" s="70">
        <v>62.13</v>
      </c>
      <c r="D344" t="s" s="71">
        <v>9</v>
      </c>
      <c r="E344" s="63"/>
    </row>
    <row r="345" ht="15" customHeight="1">
      <c r="A345" s="68">
        <v>26</v>
      </c>
      <c r="B345" s="69">
        <v>8.140000000000001</v>
      </c>
      <c r="C345" s="70">
        <v>63.07</v>
      </c>
      <c r="D345" t="s" s="71">
        <v>9</v>
      </c>
      <c r="E345" s="63"/>
    </row>
    <row r="346" ht="15" customHeight="1">
      <c r="A346" s="64">
        <v>26</v>
      </c>
      <c r="B346" s="65">
        <v>6.21</v>
      </c>
      <c r="C346" s="66">
        <v>65.28</v>
      </c>
      <c r="D346" t="s" s="67">
        <v>9</v>
      </c>
      <c r="E346" s="63"/>
    </row>
    <row r="347" ht="15" customHeight="1">
      <c r="A347" s="68">
        <v>26</v>
      </c>
      <c r="B347" s="69">
        <v>8.630000000000001</v>
      </c>
      <c r="C347" s="70">
        <v>68.95999999999999</v>
      </c>
      <c r="D347" t="s" s="71">
        <v>9</v>
      </c>
      <c r="E347" s="63"/>
    </row>
    <row r="348" ht="15" customHeight="1">
      <c r="A348" s="64">
        <v>26</v>
      </c>
      <c r="B348" s="65">
        <v>7.37</v>
      </c>
      <c r="C348" s="66">
        <v>69.61</v>
      </c>
      <c r="D348" t="s" s="67">
        <v>9</v>
      </c>
      <c r="E348" s="63"/>
    </row>
    <row r="349" ht="15" customHeight="1">
      <c r="A349" s="68">
        <v>26</v>
      </c>
      <c r="B349" s="69">
        <v>7.81</v>
      </c>
      <c r="C349" s="70">
        <v>71.47</v>
      </c>
      <c r="D349" t="s" s="71">
        <v>10</v>
      </c>
      <c r="E349" s="63"/>
    </row>
    <row r="350" ht="15" customHeight="1">
      <c r="A350" s="64">
        <v>26</v>
      </c>
      <c r="B350" s="65">
        <v>9.300000000000001</v>
      </c>
      <c r="C350" s="66">
        <v>78.83</v>
      </c>
      <c r="D350" t="s" s="67">
        <v>10</v>
      </c>
      <c r="E350" s="63"/>
    </row>
    <row r="351" ht="15" customHeight="1">
      <c r="A351" s="68">
        <v>26</v>
      </c>
      <c r="B351" s="69">
        <v>9.210000000000001</v>
      </c>
      <c r="C351" s="70">
        <v>83.15000000000001</v>
      </c>
      <c r="D351" t="s" s="71">
        <v>9</v>
      </c>
      <c r="E351" s="63"/>
    </row>
    <row r="352" ht="15" customHeight="1">
      <c r="A352" s="64">
        <v>26</v>
      </c>
      <c r="B352" s="65">
        <v>5.78</v>
      </c>
      <c r="C352" s="66">
        <v>87.40000000000001</v>
      </c>
      <c r="D352" t="s" s="67">
        <v>9</v>
      </c>
      <c r="E352" s="63"/>
    </row>
    <row r="353" ht="15" customHeight="1">
      <c r="A353" s="68">
        <v>26</v>
      </c>
      <c r="B353" s="69">
        <v>10</v>
      </c>
      <c r="C353" s="70">
        <v>98.34</v>
      </c>
      <c r="D353" t="s" s="71">
        <v>10</v>
      </c>
      <c r="E353" s="63"/>
    </row>
    <row r="354" ht="15" customHeight="1">
      <c r="A354" s="68">
        <v>26</v>
      </c>
      <c r="B354" s="69">
        <v>11.8</v>
      </c>
      <c r="C354" s="70">
        <v>105.6</v>
      </c>
      <c r="D354" t="s" s="71">
        <v>10</v>
      </c>
      <c r="E354" s="63"/>
    </row>
    <row r="355" ht="15" customHeight="1">
      <c r="A355" s="64">
        <v>26</v>
      </c>
      <c r="B355" s="65">
        <v>9.68</v>
      </c>
      <c r="C355" s="66">
        <v>132.73</v>
      </c>
      <c r="D355" t="s" s="67">
        <v>10</v>
      </c>
      <c r="E355" s="63"/>
    </row>
    <row r="356" ht="15" customHeight="1">
      <c r="A356" s="68">
        <v>27</v>
      </c>
      <c r="B356" s="69">
        <v>5.22</v>
      </c>
      <c r="C356" s="70">
        <v>28.76</v>
      </c>
      <c r="D356" t="s" s="71">
        <v>10</v>
      </c>
      <c r="E356" s="63"/>
    </row>
    <row r="357" ht="15" customHeight="1">
      <c r="A357" s="64">
        <v>27</v>
      </c>
      <c r="B357" s="65">
        <v>6.63</v>
      </c>
      <c r="C357" s="66">
        <v>34.28</v>
      </c>
      <c r="D357" t="s" s="67">
        <v>9</v>
      </c>
      <c r="E357" s="63"/>
    </row>
    <row r="358" ht="15" customHeight="1">
      <c r="A358" s="68">
        <v>27</v>
      </c>
      <c r="B358" s="69">
        <v>6.47</v>
      </c>
      <c r="C358" s="70">
        <v>36.21</v>
      </c>
      <c r="D358" t="s" s="71">
        <v>10</v>
      </c>
      <c r="E358" s="63"/>
    </row>
    <row r="359" ht="15" customHeight="1">
      <c r="A359" s="68">
        <v>27</v>
      </c>
      <c r="B359" s="69">
        <v>4.11</v>
      </c>
      <c r="C359" s="70">
        <v>36.31</v>
      </c>
      <c r="D359" t="s" s="71">
        <v>10</v>
      </c>
      <c r="E359" s="63"/>
    </row>
    <row r="360" ht="15" customHeight="1">
      <c r="A360" s="64">
        <v>27</v>
      </c>
      <c r="B360" s="65">
        <v>1.6</v>
      </c>
      <c r="C360" s="66">
        <v>38.61</v>
      </c>
      <c r="D360" t="s" s="67">
        <v>10</v>
      </c>
      <c r="E360" s="63"/>
    </row>
    <row r="361" ht="15" customHeight="1">
      <c r="A361" s="64">
        <v>27</v>
      </c>
      <c r="B361" s="65">
        <v>6.5</v>
      </c>
      <c r="C361" s="66">
        <v>44.27</v>
      </c>
      <c r="D361" t="s" s="67">
        <v>10</v>
      </c>
      <c r="E361" s="63"/>
    </row>
    <row r="362" ht="15" customHeight="1">
      <c r="A362" s="64">
        <v>27</v>
      </c>
      <c r="B362" s="65">
        <v>4.7</v>
      </c>
      <c r="C362" s="66">
        <v>44.37</v>
      </c>
      <c r="D362" t="s" s="67">
        <v>9</v>
      </c>
      <c r="E362" s="63"/>
    </row>
    <row r="363" ht="15" customHeight="1">
      <c r="A363" s="64">
        <v>27</v>
      </c>
      <c r="B363" s="65">
        <v>4.84</v>
      </c>
      <c r="C363" s="66">
        <v>45.31</v>
      </c>
      <c r="D363" t="s" s="67">
        <v>9</v>
      </c>
      <c r="E363" s="63"/>
    </row>
    <row r="364" ht="15" customHeight="1">
      <c r="A364" s="68">
        <v>27</v>
      </c>
      <c r="B364" s="69">
        <v>7.7</v>
      </c>
      <c r="C364" s="70">
        <v>53.96</v>
      </c>
      <c r="D364" t="s" s="71">
        <v>9</v>
      </c>
      <c r="E364" s="63"/>
    </row>
    <row r="365" ht="15" customHeight="1">
      <c r="A365" s="64">
        <v>27</v>
      </c>
      <c r="B365" s="65">
        <v>8.41</v>
      </c>
      <c r="C365" s="66">
        <v>54.49</v>
      </c>
      <c r="D365" t="s" s="67">
        <v>10</v>
      </c>
      <c r="E365" s="63"/>
    </row>
    <row r="366" ht="15" customHeight="1">
      <c r="A366" s="68">
        <v>27</v>
      </c>
      <c r="B366" s="69">
        <v>6.63</v>
      </c>
      <c r="C366" s="70">
        <v>54.57</v>
      </c>
      <c r="D366" t="s" s="71">
        <v>9</v>
      </c>
      <c r="E366" s="63"/>
    </row>
    <row r="367" ht="15" customHeight="1">
      <c r="A367" s="68">
        <v>27</v>
      </c>
      <c r="B367" s="69">
        <v>11.4</v>
      </c>
      <c r="C367" s="70">
        <v>56.37</v>
      </c>
      <c r="D367" t="s" s="71">
        <v>10</v>
      </c>
      <c r="E367" s="63"/>
    </row>
    <row r="368" ht="15" customHeight="1">
      <c r="A368" s="64">
        <v>27</v>
      </c>
      <c r="B368" s="65">
        <v>6.96</v>
      </c>
      <c r="C368" s="66">
        <v>65.40000000000001</v>
      </c>
      <c r="D368" t="s" s="67">
        <v>9</v>
      </c>
      <c r="E368" s="63"/>
    </row>
    <row r="369" ht="15" customHeight="1">
      <c r="A369" s="68">
        <v>27</v>
      </c>
      <c r="B369" s="69">
        <v>9.25</v>
      </c>
      <c r="C369" s="70">
        <v>66.70999999999999</v>
      </c>
      <c r="D369" t="s" s="71">
        <v>9</v>
      </c>
      <c r="E369" s="63"/>
    </row>
    <row r="370" ht="15" customHeight="1">
      <c r="A370" s="68">
        <v>27</v>
      </c>
      <c r="B370" s="69">
        <v>5.05</v>
      </c>
      <c r="C370" s="70">
        <v>73.69</v>
      </c>
      <c r="D370" t="s" s="71">
        <v>10</v>
      </c>
      <c r="E370" s="63"/>
    </row>
    <row r="371" ht="15" customHeight="1">
      <c r="A371" s="64">
        <v>27</v>
      </c>
      <c r="B371" s="65">
        <v>11.3</v>
      </c>
      <c r="C371" s="66">
        <v>92.43000000000001</v>
      </c>
      <c r="D371" t="s" s="67">
        <v>10</v>
      </c>
      <c r="E371" s="63"/>
    </row>
    <row r="372" ht="15" customHeight="1">
      <c r="A372" s="68">
        <v>27</v>
      </c>
      <c r="B372" s="69">
        <v>9.779999999999999</v>
      </c>
      <c r="C372" s="70">
        <v>109.79</v>
      </c>
      <c r="D372" t="s" s="71">
        <v>10</v>
      </c>
      <c r="E372" s="63"/>
    </row>
    <row r="373" ht="15" customHeight="1">
      <c r="A373" s="64">
        <v>28</v>
      </c>
      <c r="B373" s="65">
        <v>4.14</v>
      </c>
      <c r="C373" s="66">
        <v>22.54</v>
      </c>
      <c r="D373" t="s" s="67">
        <v>10</v>
      </c>
      <c r="E373" s="63"/>
    </row>
    <row r="374" ht="15" customHeight="1">
      <c r="A374" s="68">
        <v>28</v>
      </c>
      <c r="B374" s="69">
        <v>7.27</v>
      </c>
      <c r="C374" s="70">
        <v>33.45</v>
      </c>
      <c r="D374" t="s" s="71">
        <v>10</v>
      </c>
      <c r="E374" s="63"/>
    </row>
    <row r="375" ht="15" customHeight="1">
      <c r="A375" s="68">
        <v>28</v>
      </c>
      <c r="B375" s="69">
        <v>4.39</v>
      </c>
      <c r="C375" s="70">
        <v>35.26</v>
      </c>
      <c r="D375" t="s" s="71">
        <v>10</v>
      </c>
      <c r="E375" s="63"/>
    </row>
    <row r="376" ht="15" customHeight="1">
      <c r="A376" s="64">
        <v>28</v>
      </c>
      <c r="B376" s="65">
        <v>5.39</v>
      </c>
      <c r="C376" s="66">
        <v>44.63</v>
      </c>
      <c r="D376" t="s" s="67">
        <v>9</v>
      </c>
      <c r="E376" s="63"/>
    </row>
    <row r="377" ht="15" customHeight="1">
      <c r="A377" s="64">
        <v>28</v>
      </c>
      <c r="B377" s="65">
        <v>5.29</v>
      </c>
      <c r="C377" s="66">
        <v>46.77</v>
      </c>
      <c r="D377" t="s" s="67">
        <v>9</v>
      </c>
      <c r="E377" s="63"/>
    </row>
    <row r="378" ht="15" customHeight="1">
      <c r="A378" s="64">
        <v>28</v>
      </c>
      <c r="B378" s="65">
        <v>5.34</v>
      </c>
      <c r="C378" s="66">
        <v>51.69</v>
      </c>
      <c r="D378" t="s" s="67">
        <v>9</v>
      </c>
      <c r="E378" s="63"/>
    </row>
    <row r="379" ht="15" customHeight="1">
      <c r="A379" s="64">
        <v>28</v>
      </c>
      <c r="B379" s="65">
        <v>7.21</v>
      </c>
      <c r="C379" s="66">
        <v>52.08</v>
      </c>
      <c r="D379" t="s" s="67">
        <v>9</v>
      </c>
      <c r="E379" s="63"/>
    </row>
    <row r="380" ht="15" customHeight="1">
      <c r="A380" s="64">
        <v>28</v>
      </c>
      <c r="B380" s="65">
        <v>7.97</v>
      </c>
      <c r="C380" s="66">
        <v>52.97</v>
      </c>
      <c r="D380" t="s" s="67">
        <v>9</v>
      </c>
      <c r="E380" s="63"/>
    </row>
    <row r="381" ht="15" customHeight="1">
      <c r="A381" s="64">
        <v>28</v>
      </c>
      <c r="B381" s="65">
        <v>7.58</v>
      </c>
      <c r="C381" s="66">
        <v>54.71</v>
      </c>
      <c r="D381" t="s" s="67">
        <v>10</v>
      </c>
      <c r="E381" s="63"/>
    </row>
    <row r="382" ht="15" customHeight="1">
      <c r="A382" s="68">
        <v>28</v>
      </c>
      <c r="B382" s="69">
        <v>8.859999999999999</v>
      </c>
      <c r="C382" s="70">
        <v>55.5</v>
      </c>
      <c r="D382" t="s" s="71">
        <v>9</v>
      </c>
      <c r="E382" s="63"/>
    </row>
    <row r="383" ht="15" customHeight="1">
      <c r="A383" s="64">
        <v>28</v>
      </c>
      <c r="B383" s="65">
        <v>6.93</v>
      </c>
      <c r="C383" s="66">
        <v>71.62</v>
      </c>
      <c r="D383" t="s" s="67">
        <v>10</v>
      </c>
      <c r="E383" s="63"/>
    </row>
    <row r="384" ht="15" customHeight="1">
      <c r="A384" s="68">
        <v>28</v>
      </c>
      <c r="B384" s="69">
        <v>7.6</v>
      </c>
      <c r="C384" s="70">
        <v>73.75</v>
      </c>
      <c r="D384" t="s" s="71">
        <v>9</v>
      </c>
      <c r="E384" s="63"/>
    </row>
    <row r="385" ht="15" customHeight="1">
      <c r="A385" s="68">
        <v>28</v>
      </c>
      <c r="B385" s="69">
        <v>9.869999999999999</v>
      </c>
      <c r="C385" s="70">
        <v>77.92</v>
      </c>
      <c r="D385" t="s" s="71">
        <v>10</v>
      </c>
      <c r="E385" s="63"/>
    </row>
    <row r="386" ht="15" customHeight="1">
      <c r="A386" s="68">
        <v>28</v>
      </c>
      <c r="B386" s="69">
        <v>9.49</v>
      </c>
      <c r="C386" s="70">
        <v>80.47</v>
      </c>
      <c r="D386" t="s" s="71">
        <v>9</v>
      </c>
      <c r="E386" s="63"/>
    </row>
    <row r="387" ht="15" customHeight="1">
      <c r="A387" s="64">
        <v>28</v>
      </c>
      <c r="B387" s="65">
        <v>9.27</v>
      </c>
      <c r="C387" s="66">
        <v>81.64</v>
      </c>
      <c r="D387" t="s" s="67">
        <v>10</v>
      </c>
      <c r="E387" s="63"/>
    </row>
    <row r="388" ht="15" customHeight="1">
      <c r="A388" s="68">
        <v>28</v>
      </c>
      <c r="B388" s="69">
        <v>7.41</v>
      </c>
      <c r="C388" s="70">
        <v>86.45999999999999</v>
      </c>
      <c r="D388" t="s" s="71">
        <v>9</v>
      </c>
      <c r="E388" s="63"/>
    </row>
    <row r="389" ht="15" customHeight="1">
      <c r="A389" s="64">
        <v>28</v>
      </c>
      <c r="B389" s="65">
        <v>12.3</v>
      </c>
      <c r="C389" s="66">
        <v>103.88</v>
      </c>
      <c r="D389" t="s" s="67">
        <v>10</v>
      </c>
      <c r="E389" s="63"/>
    </row>
    <row r="390" ht="15" customHeight="1">
      <c r="A390" s="68">
        <v>29</v>
      </c>
      <c r="B390" s="69">
        <v>4.15</v>
      </c>
      <c r="C390" s="70">
        <v>20.84</v>
      </c>
      <c r="D390" t="s" s="71">
        <v>10</v>
      </c>
      <c r="E390" s="63"/>
    </row>
    <row r="391" ht="15" customHeight="1">
      <c r="A391" s="68">
        <v>29</v>
      </c>
      <c r="B391" s="69">
        <v>2.67</v>
      </c>
      <c r="C391" s="70">
        <v>25.28</v>
      </c>
      <c r="D391" t="s" s="71">
        <v>10</v>
      </c>
      <c r="E391" s="63"/>
    </row>
    <row r="392" ht="15" customHeight="1">
      <c r="A392" s="64">
        <v>29</v>
      </c>
      <c r="B392" s="65">
        <v>2.9</v>
      </c>
      <c r="C392" s="66">
        <v>26.05</v>
      </c>
      <c r="D392" t="s" s="67">
        <v>10</v>
      </c>
      <c r="E392" s="63"/>
    </row>
    <row r="393" ht="15" customHeight="1">
      <c r="A393" s="68">
        <v>29</v>
      </c>
      <c r="B393" s="69">
        <v>7.38</v>
      </c>
      <c r="C393" s="70">
        <v>26.08</v>
      </c>
      <c r="D393" t="s" s="71">
        <v>9</v>
      </c>
      <c r="E393" s="63"/>
    </row>
    <row r="394" ht="15" customHeight="1">
      <c r="A394" s="64">
        <v>29</v>
      </c>
      <c r="B394" s="65">
        <v>7.9</v>
      </c>
      <c r="C394" s="66">
        <v>41.49</v>
      </c>
      <c r="D394" t="s" s="67">
        <v>10</v>
      </c>
      <c r="E394" s="63"/>
    </row>
    <row r="395" ht="15" customHeight="1">
      <c r="A395" s="64">
        <v>29</v>
      </c>
      <c r="B395" s="65">
        <v>5.47</v>
      </c>
      <c r="C395" s="66">
        <v>44.4</v>
      </c>
      <c r="D395" t="s" s="67">
        <v>9</v>
      </c>
      <c r="E395" s="63"/>
    </row>
    <row r="396" ht="15" customHeight="1">
      <c r="A396" s="64">
        <v>29</v>
      </c>
      <c r="B396" s="65">
        <v>8.289999999999999</v>
      </c>
      <c r="C396" s="66">
        <v>50.65</v>
      </c>
      <c r="D396" t="s" s="67">
        <v>10</v>
      </c>
      <c r="E396" s="63"/>
    </row>
    <row r="397" ht="15" customHeight="1">
      <c r="A397" s="68">
        <v>29</v>
      </c>
      <c r="B397" s="69">
        <v>5.88</v>
      </c>
      <c r="C397" s="70">
        <v>51.43</v>
      </c>
      <c r="D397" t="s" s="71">
        <v>10</v>
      </c>
      <c r="E397" s="63"/>
    </row>
    <row r="398" ht="15" customHeight="1">
      <c r="A398" s="68">
        <v>29</v>
      </c>
      <c r="B398" s="69">
        <v>6.59</v>
      </c>
      <c r="C398" s="70">
        <v>52.87</v>
      </c>
      <c r="D398" t="s" s="71">
        <v>9</v>
      </c>
      <c r="E398" s="63"/>
    </row>
    <row r="399" ht="15" customHeight="1">
      <c r="A399" s="68">
        <v>29</v>
      </c>
      <c r="B399" s="69">
        <v>5.96</v>
      </c>
      <c r="C399" s="70">
        <v>55.1</v>
      </c>
      <c r="D399" t="s" s="71">
        <v>9</v>
      </c>
      <c r="E399" s="63"/>
    </row>
    <row r="400" ht="15" customHeight="1">
      <c r="A400" s="64">
        <v>29</v>
      </c>
      <c r="B400" s="65">
        <v>12.2</v>
      </c>
      <c r="C400" s="66">
        <v>57.01</v>
      </c>
      <c r="D400" t="s" s="67">
        <v>10</v>
      </c>
      <c r="E400" s="63"/>
    </row>
    <row r="401" ht="15" customHeight="1">
      <c r="A401" s="64">
        <v>29</v>
      </c>
      <c r="B401" s="65">
        <v>6.27</v>
      </c>
      <c r="C401" s="66">
        <v>59.31</v>
      </c>
      <c r="D401" t="s" s="67">
        <v>10</v>
      </c>
      <c r="E401" s="63"/>
    </row>
    <row r="402" ht="15" customHeight="1">
      <c r="A402" s="64">
        <v>29</v>
      </c>
      <c r="B402" s="65">
        <v>4.85</v>
      </c>
      <c r="C402" s="66">
        <v>59.93</v>
      </c>
      <c r="D402" t="s" s="67">
        <v>10</v>
      </c>
      <c r="E402" s="63"/>
    </row>
    <row r="403" ht="15" customHeight="1">
      <c r="A403" s="68">
        <v>29</v>
      </c>
      <c r="B403" s="69">
        <v>6.32</v>
      </c>
      <c r="C403" s="70">
        <v>73.26000000000001</v>
      </c>
      <c r="D403" t="s" s="71">
        <v>10</v>
      </c>
      <c r="E403" s="63"/>
    </row>
    <row r="404" ht="15" customHeight="1">
      <c r="A404" s="64">
        <v>29</v>
      </c>
      <c r="B404" s="65">
        <v>6.91</v>
      </c>
      <c r="C404" s="66">
        <v>76.37</v>
      </c>
      <c r="D404" t="s" s="67">
        <v>10</v>
      </c>
      <c r="E404" s="63"/>
    </row>
    <row r="405" ht="15" customHeight="1">
      <c r="A405" s="68">
        <v>29</v>
      </c>
      <c r="B405" s="69">
        <v>9.02</v>
      </c>
      <c r="C405" s="70">
        <v>78.27</v>
      </c>
      <c r="D405" t="s" s="71">
        <v>9</v>
      </c>
      <c r="E405" s="63"/>
    </row>
    <row r="406" ht="15" customHeight="1">
      <c r="A406" s="64">
        <v>30</v>
      </c>
      <c r="B406" s="65">
        <v>3.7</v>
      </c>
      <c r="C406" s="66">
        <v>12.65</v>
      </c>
      <c r="D406" t="s" s="67">
        <v>10</v>
      </c>
      <c r="E406" s="63"/>
    </row>
    <row r="407" ht="15" customHeight="1">
      <c r="A407" s="68">
        <v>30</v>
      </c>
      <c r="B407" s="69">
        <v>7.18</v>
      </c>
      <c r="C407" s="70">
        <v>22.58</v>
      </c>
      <c r="D407" t="s" s="71">
        <v>10</v>
      </c>
      <c r="E407" s="63"/>
    </row>
    <row r="408" ht="15" customHeight="1">
      <c r="A408" s="64">
        <v>30</v>
      </c>
      <c r="B408" s="65">
        <v>2</v>
      </c>
      <c r="C408" s="66">
        <v>32.7</v>
      </c>
      <c r="D408" t="s" s="67">
        <v>10</v>
      </c>
      <c r="E408" s="63"/>
    </row>
    <row r="409" ht="15" customHeight="1">
      <c r="A409" s="64">
        <v>30</v>
      </c>
      <c r="B409" s="65">
        <v>4.54</v>
      </c>
      <c r="C409" s="66">
        <v>42.01</v>
      </c>
      <c r="D409" t="s" s="67">
        <v>9</v>
      </c>
      <c r="E409" s="63"/>
    </row>
    <row r="410" ht="15" customHeight="1">
      <c r="A410" s="68">
        <v>30</v>
      </c>
      <c r="B410" s="69">
        <v>8.6</v>
      </c>
      <c r="C410" s="70">
        <v>42.69</v>
      </c>
      <c r="D410" t="s" s="71">
        <v>10</v>
      </c>
      <c r="E410" s="63"/>
    </row>
    <row r="411" ht="15" customHeight="1">
      <c r="A411" s="64">
        <v>30</v>
      </c>
      <c r="B411" s="65">
        <v>4.93</v>
      </c>
      <c r="C411" s="66">
        <v>43.97</v>
      </c>
      <c r="D411" t="s" s="67">
        <v>9</v>
      </c>
      <c r="E411" s="63"/>
    </row>
    <row r="412" ht="15" customHeight="1">
      <c r="A412" s="64">
        <v>30</v>
      </c>
      <c r="B412" s="65">
        <v>8.27</v>
      </c>
      <c r="C412" s="66">
        <v>46.56</v>
      </c>
      <c r="D412" t="s" s="67">
        <v>10</v>
      </c>
      <c r="E412" s="63"/>
    </row>
    <row r="413" ht="15" customHeight="1">
      <c r="A413" s="64">
        <v>30</v>
      </c>
      <c r="B413" s="65">
        <v>6.15</v>
      </c>
      <c r="C413" s="66">
        <v>48.99</v>
      </c>
      <c r="D413" t="s" s="67">
        <v>10</v>
      </c>
      <c r="E413" s="63"/>
    </row>
    <row r="414" ht="15" customHeight="1">
      <c r="A414" s="68">
        <v>30</v>
      </c>
      <c r="B414" s="69">
        <v>8.609999999999999</v>
      </c>
      <c r="C414" s="70">
        <v>52.91</v>
      </c>
      <c r="D414" t="s" s="71">
        <v>9</v>
      </c>
      <c r="E414" s="63"/>
    </row>
    <row r="415" ht="15" customHeight="1">
      <c r="A415" s="68">
        <v>30</v>
      </c>
      <c r="B415" s="69">
        <v>6.45</v>
      </c>
      <c r="C415" s="70">
        <v>59.74</v>
      </c>
      <c r="D415" t="s" s="71">
        <v>9</v>
      </c>
      <c r="E415" s="63"/>
    </row>
    <row r="416" ht="15" customHeight="1">
      <c r="A416" s="68">
        <v>30</v>
      </c>
      <c r="B416" s="69">
        <v>4.15</v>
      </c>
      <c r="C416" s="70">
        <v>60.58</v>
      </c>
      <c r="D416" t="s" s="71">
        <v>9</v>
      </c>
      <c r="E416" s="63"/>
    </row>
    <row r="417" ht="15" customHeight="1">
      <c r="A417" s="68">
        <v>30</v>
      </c>
      <c r="B417" s="69">
        <v>8.44</v>
      </c>
      <c r="C417" s="70">
        <v>64.36</v>
      </c>
      <c r="D417" t="s" s="71">
        <v>10</v>
      </c>
      <c r="E417" s="63"/>
    </row>
    <row r="418" ht="15" customHeight="1">
      <c r="A418" s="68">
        <v>30</v>
      </c>
      <c r="B418" s="69">
        <v>6.72</v>
      </c>
      <c r="C418" s="70">
        <v>64.55</v>
      </c>
      <c r="D418" t="s" s="71">
        <v>9</v>
      </c>
      <c r="E418" s="63"/>
    </row>
    <row r="419" ht="15" customHeight="1">
      <c r="A419" s="64">
        <v>30</v>
      </c>
      <c r="B419" s="65">
        <v>9.18</v>
      </c>
      <c r="C419" s="66">
        <v>73.87</v>
      </c>
      <c r="D419" t="s" s="67">
        <v>9</v>
      </c>
      <c r="E419" s="63"/>
    </row>
    <row r="420" ht="15" customHeight="1">
      <c r="A420" s="68">
        <v>30</v>
      </c>
      <c r="B420" s="69">
        <v>9.24</v>
      </c>
      <c r="C420" s="70">
        <v>77.36</v>
      </c>
      <c r="D420" t="s" s="71">
        <v>10</v>
      </c>
      <c r="E420" s="63"/>
    </row>
    <row r="421" ht="15" customHeight="1">
      <c r="A421" s="68">
        <v>30</v>
      </c>
      <c r="B421" s="69">
        <v>12.2</v>
      </c>
      <c r="C421" s="70">
        <v>79.36</v>
      </c>
      <c r="D421" t="s" s="71">
        <v>10</v>
      </c>
      <c r="E421" s="63"/>
    </row>
    <row r="422" ht="15" customHeight="1">
      <c r="A422" s="64">
        <v>30</v>
      </c>
      <c r="B422" s="65">
        <v>9.220000000000001</v>
      </c>
      <c r="C422" s="66">
        <v>83.76000000000001</v>
      </c>
      <c r="D422" t="s" s="67">
        <v>9</v>
      </c>
      <c r="E422" s="63"/>
    </row>
    <row r="423" ht="15" customHeight="1">
      <c r="A423" s="68">
        <v>30</v>
      </c>
      <c r="B423" s="69">
        <v>12.1</v>
      </c>
      <c r="C423" s="70">
        <v>92.08</v>
      </c>
      <c r="D423" t="s" s="71">
        <v>10</v>
      </c>
      <c r="E423" s="63"/>
    </row>
    <row r="424" ht="15" customHeight="1">
      <c r="A424" s="68">
        <v>31</v>
      </c>
      <c r="B424" s="69">
        <v>4.13</v>
      </c>
      <c r="C424" s="70">
        <v>26.63</v>
      </c>
      <c r="D424" t="s" s="71">
        <v>9</v>
      </c>
      <c r="E424" s="63"/>
    </row>
    <row r="425" ht="15" customHeight="1">
      <c r="A425" s="68">
        <v>31</v>
      </c>
      <c r="B425" s="69">
        <v>7.22</v>
      </c>
      <c r="C425" s="70">
        <v>28.75</v>
      </c>
      <c r="D425" t="s" s="71">
        <v>9</v>
      </c>
      <c r="E425" s="63"/>
    </row>
    <row r="426" ht="15" customHeight="1">
      <c r="A426" s="68">
        <v>31</v>
      </c>
      <c r="B426" s="69">
        <v>4.65</v>
      </c>
      <c r="C426" s="70">
        <v>30.74</v>
      </c>
      <c r="D426" t="s" s="71">
        <v>9</v>
      </c>
      <c r="E426" s="63"/>
    </row>
    <row r="427" ht="15" customHeight="1">
      <c r="A427" s="68">
        <v>31</v>
      </c>
      <c r="B427" s="69">
        <v>4.83</v>
      </c>
      <c r="C427" s="70">
        <v>39.82</v>
      </c>
      <c r="D427" t="s" s="71">
        <v>10</v>
      </c>
      <c r="E427" s="63"/>
    </row>
    <row r="428" ht="15" customHeight="1">
      <c r="A428" s="68">
        <v>31</v>
      </c>
      <c r="B428" s="69">
        <v>4.55</v>
      </c>
      <c r="C428" s="70">
        <v>44.23</v>
      </c>
      <c r="D428" t="s" s="71">
        <v>9</v>
      </c>
      <c r="E428" s="63"/>
    </row>
    <row r="429" ht="15" customHeight="1">
      <c r="A429" s="68">
        <v>31</v>
      </c>
      <c r="B429" s="69">
        <v>8.94</v>
      </c>
      <c r="C429" s="70">
        <v>49.92</v>
      </c>
      <c r="D429" t="s" s="71">
        <v>10</v>
      </c>
      <c r="E429" s="63"/>
    </row>
    <row r="430" ht="15" customHeight="1">
      <c r="A430" s="64">
        <v>31</v>
      </c>
      <c r="B430" s="65">
        <v>6.55</v>
      </c>
      <c r="C430" s="66">
        <v>50.83</v>
      </c>
      <c r="D430" t="s" s="67">
        <v>9</v>
      </c>
      <c r="E430" s="63"/>
    </row>
    <row r="431" ht="15" customHeight="1">
      <c r="A431" s="68">
        <v>31</v>
      </c>
      <c r="B431" s="69">
        <v>7.46</v>
      </c>
      <c r="C431" s="70">
        <v>52.4</v>
      </c>
      <c r="D431" t="s" s="71">
        <v>10</v>
      </c>
      <c r="E431" s="63"/>
    </row>
    <row r="432" ht="15" customHeight="1">
      <c r="A432" s="64">
        <v>31</v>
      </c>
      <c r="B432" s="65">
        <v>6.34</v>
      </c>
      <c r="C432" s="66">
        <v>56.08</v>
      </c>
      <c r="D432" t="s" s="67">
        <v>10</v>
      </c>
      <c r="E432" s="63"/>
    </row>
    <row r="433" ht="15" customHeight="1">
      <c r="A433" s="68">
        <v>31</v>
      </c>
      <c r="B433" s="69">
        <v>7.33</v>
      </c>
      <c r="C433" s="70">
        <v>57</v>
      </c>
      <c r="D433" t="s" s="71">
        <v>9</v>
      </c>
      <c r="E433" s="63"/>
    </row>
    <row r="434" ht="15" customHeight="1">
      <c r="A434" s="68">
        <v>31</v>
      </c>
      <c r="B434" s="69">
        <v>5.87</v>
      </c>
      <c r="C434" s="70">
        <v>57.43</v>
      </c>
      <c r="D434" t="s" s="71">
        <v>9</v>
      </c>
      <c r="E434" s="63"/>
    </row>
    <row r="435" ht="15" customHeight="1">
      <c r="A435" s="64">
        <v>31</v>
      </c>
      <c r="B435" s="65">
        <v>9</v>
      </c>
      <c r="C435" s="66">
        <v>60.12</v>
      </c>
      <c r="D435" t="s" s="67">
        <v>10</v>
      </c>
      <c r="E435" s="63"/>
    </row>
    <row r="436" ht="15" customHeight="1">
      <c r="A436" s="64">
        <v>31</v>
      </c>
      <c r="B436" s="65">
        <v>7.3</v>
      </c>
      <c r="C436" s="66">
        <v>63.35</v>
      </c>
      <c r="D436" t="s" s="67">
        <v>10</v>
      </c>
      <c r="E436" s="63"/>
    </row>
    <row r="437" ht="15" customHeight="1">
      <c r="A437" s="64">
        <v>31</v>
      </c>
      <c r="B437" s="65">
        <v>6.38</v>
      </c>
      <c r="C437" s="66">
        <v>63.51</v>
      </c>
      <c r="D437" t="s" s="67">
        <v>9</v>
      </c>
      <c r="E437" s="63"/>
    </row>
    <row r="438" ht="15" customHeight="1">
      <c r="A438" s="64">
        <v>31</v>
      </c>
      <c r="B438" s="65">
        <v>9.73</v>
      </c>
      <c r="C438" s="66">
        <v>74.14</v>
      </c>
      <c r="D438" t="s" s="67">
        <v>9</v>
      </c>
      <c r="E438" s="63"/>
    </row>
    <row r="439" ht="15" customHeight="1">
      <c r="A439" s="68">
        <v>31</v>
      </c>
      <c r="B439" s="69">
        <v>8.92</v>
      </c>
      <c r="C439" s="70">
        <v>77.15000000000001</v>
      </c>
      <c r="D439" t="s" s="71">
        <v>9</v>
      </c>
      <c r="E439" s="63"/>
    </row>
    <row r="440" ht="15" customHeight="1">
      <c r="A440" s="64">
        <v>31</v>
      </c>
      <c r="B440" s="65">
        <v>9.6</v>
      </c>
      <c r="C440" s="66">
        <v>79.55</v>
      </c>
      <c r="D440" t="s" s="67">
        <v>9</v>
      </c>
      <c r="E440" s="63"/>
    </row>
    <row r="441" ht="15" customHeight="1">
      <c r="A441" s="68">
        <v>31</v>
      </c>
      <c r="B441" s="69">
        <v>11.6</v>
      </c>
      <c r="C441" s="70">
        <v>95.39</v>
      </c>
      <c r="D441" t="s" s="71">
        <v>10</v>
      </c>
      <c r="E441" s="63"/>
    </row>
    <row r="442" ht="15" customHeight="1">
      <c r="A442" s="68">
        <v>31</v>
      </c>
      <c r="B442" s="69">
        <v>9.84</v>
      </c>
      <c r="C442" s="70">
        <v>108.17</v>
      </c>
      <c r="D442" t="s" s="71">
        <v>10</v>
      </c>
      <c r="E442" s="63"/>
    </row>
    <row r="443" ht="15" customHeight="1">
      <c r="A443" s="68">
        <v>32</v>
      </c>
      <c r="B443" s="69">
        <v>6.31</v>
      </c>
      <c r="C443" s="70">
        <v>21.73</v>
      </c>
      <c r="D443" t="s" s="71">
        <v>10</v>
      </c>
      <c r="E443" s="63"/>
    </row>
    <row r="444" ht="15" customHeight="1">
      <c r="A444" s="64">
        <v>32</v>
      </c>
      <c r="B444" s="65">
        <v>4.31</v>
      </c>
      <c r="C444" s="66">
        <v>33.97</v>
      </c>
      <c r="D444" t="s" s="67">
        <v>10</v>
      </c>
      <c r="E444" s="63"/>
    </row>
    <row r="445" ht="15" customHeight="1">
      <c r="A445" s="64">
        <v>32</v>
      </c>
      <c r="B445" s="65">
        <v>7.19</v>
      </c>
      <c r="C445" s="66">
        <v>48.4</v>
      </c>
      <c r="D445" t="s" s="67">
        <v>10</v>
      </c>
      <c r="E445" s="63"/>
    </row>
    <row r="446" ht="15" customHeight="1">
      <c r="A446" s="68">
        <v>32</v>
      </c>
      <c r="B446" s="69">
        <v>7.48</v>
      </c>
      <c r="C446" s="70">
        <v>49.8</v>
      </c>
      <c r="D446" t="s" s="71">
        <v>10</v>
      </c>
      <c r="E446" s="63"/>
    </row>
    <row r="447" ht="15" customHeight="1">
      <c r="A447" s="68">
        <v>32</v>
      </c>
      <c r="B447" s="69">
        <v>6.24</v>
      </c>
      <c r="C447" s="70">
        <v>54.93</v>
      </c>
      <c r="D447" t="s" s="71">
        <v>10</v>
      </c>
      <c r="E447" s="63"/>
    </row>
    <row r="448" ht="15" customHeight="1">
      <c r="A448" s="64">
        <v>32</v>
      </c>
      <c r="B448" s="65">
        <v>8</v>
      </c>
      <c r="C448" s="66">
        <v>62.46</v>
      </c>
      <c r="D448" t="s" s="67">
        <v>10</v>
      </c>
      <c r="E448" s="63"/>
    </row>
    <row r="449" ht="15" customHeight="1">
      <c r="A449" s="64">
        <v>32</v>
      </c>
      <c r="B449" s="65">
        <v>7.38</v>
      </c>
      <c r="C449" s="66">
        <v>75.75</v>
      </c>
      <c r="D449" t="s" s="67">
        <v>10</v>
      </c>
      <c r="E449" s="63"/>
    </row>
    <row r="450" ht="15" customHeight="1">
      <c r="A450" s="68">
        <v>32</v>
      </c>
      <c r="B450" s="69">
        <v>8.68</v>
      </c>
      <c r="C450" s="70">
        <v>89.26000000000001</v>
      </c>
      <c r="D450" t="s" s="71">
        <v>10</v>
      </c>
      <c r="E450" s="63"/>
    </row>
    <row r="451" ht="15" customHeight="1">
      <c r="A451" s="68">
        <v>32</v>
      </c>
      <c r="B451" s="69">
        <v>9.74</v>
      </c>
      <c r="C451" s="70">
        <v>89.31999999999999</v>
      </c>
      <c r="D451" t="s" s="71">
        <v>10</v>
      </c>
      <c r="E451" s="63"/>
    </row>
    <row r="452" ht="15" customHeight="1">
      <c r="A452" s="64">
        <v>32</v>
      </c>
      <c r="B452" s="65">
        <v>7.3</v>
      </c>
      <c r="C452" s="66">
        <v>101.92</v>
      </c>
      <c r="D452" t="s" s="67">
        <v>10</v>
      </c>
      <c r="E452" s="63"/>
    </row>
    <row r="453" ht="15" customHeight="1">
      <c r="A453" s="64">
        <v>32</v>
      </c>
      <c r="B453" s="65">
        <v>8.800000000000001</v>
      </c>
      <c r="C453" s="66">
        <v>115.37</v>
      </c>
      <c r="D453" t="s" s="67">
        <v>10</v>
      </c>
      <c r="E453" s="63"/>
    </row>
    <row r="454" ht="15" customHeight="1">
      <c r="A454" s="68">
        <v>33</v>
      </c>
      <c r="B454" s="69">
        <v>7.6</v>
      </c>
      <c r="C454" s="70">
        <v>50.29</v>
      </c>
      <c r="D454" t="s" s="71">
        <v>9</v>
      </c>
      <c r="E454" s="63"/>
    </row>
    <row r="455" ht="15" customHeight="1">
      <c r="A455" s="68">
        <v>33</v>
      </c>
      <c r="B455" s="69">
        <v>6.99</v>
      </c>
      <c r="C455" s="70">
        <v>54.32</v>
      </c>
      <c r="D455" t="s" s="71">
        <v>9</v>
      </c>
      <c r="E455" s="63"/>
    </row>
    <row r="456" ht="15" customHeight="1">
      <c r="A456" s="64">
        <v>33</v>
      </c>
      <c r="B456" s="65">
        <v>5.91</v>
      </c>
      <c r="C456" s="66">
        <v>54.85</v>
      </c>
      <c r="D456" t="s" s="67">
        <v>10</v>
      </c>
      <c r="E456" s="63"/>
    </row>
    <row r="457" ht="15" customHeight="1">
      <c r="A457" s="68">
        <v>33</v>
      </c>
      <c r="B457" s="69">
        <v>11</v>
      </c>
      <c r="C457" s="70">
        <v>63.32</v>
      </c>
      <c r="D457" t="s" s="71">
        <v>10</v>
      </c>
      <c r="E457" s="63"/>
    </row>
    <row r="458" ht="15" customHeight="1">
      <c r="A458" s="64">
        <v>33</v>
      </c>
      <c r="B458" s="65">
        <v>8.470000000000001</v>
      </c>
      <c r="C458" s="66">
        <v>69.06</v>
      </c>
      <c r="D458" t="s" s="67">
        <v>9</v>
      </c>
      <c r="E458" s="63"/>
    </row>
    <row r="459" ht="15" customHeight="1">
      <c r="A459" s="64">
        <v>33</v>
      </c>
      <c r="B459" s="65">
        <v>8.619999999999999</v>
      </c>
      <c r="C459" s="66">
        <v>71.04000000000001</v>
      </c>
      <c r="D459" t="s" s="67">
        <v>10</v>
      </c>
      <c r="E459" s="63"/>
    </row>
    <row r="460" ht="15" customHeight="1">
      <c r="A460" s="64">
        <v>33</v>
      </c>
      <c r="B460" s="65">
        <v>9.19</v>
      </c>
      <c r="C460" s="66">
        <v>72.56</v>
      </c>
      <c r="D460" t="s" s="67">
        <v>9</v>
      </c>
      <c r="E460" s="63"/>
    </row>
    <row r="461" ht="15" customHeight="1">
      <c r="A461" s="64">
        <v>33</v>
      </c>
      <c r="B461" s="65">
        <v>11.9</v>
      </c>
      <c r="C461" s="66">
        <v>114.96</v>
      </c>
      <c r="D461" t="s" s="67">
        <v>10</v>
      </c>
      <c r="E461" s="63"/>
    </row>
    <row r="462" ht="15" customHeight="1">
      <c r="A462" s="68">
        <v>34</v>
      </c>
      <c r="B462" s="69">
        <v>8.41</v>
      </c>
      <c r="C462" s="70">
        <v>8.69</v>
      </c>
      <c r="D462" t="s" s="71">
        <v>10</v>
      </c>
      <c r="E462" s="63"/>
    </row>
    <row r="463" ht="15" customHeight="1">
      <c r="A463" s="68">
        <v>34</v>
      </c>
      <c r="B463" s="69">
        <v>2</v>
      </c>
      <c r="C463" s="70">
        <v>19.01</v>
      </c>
      <c r="D463" t="s" s="71">
        <v>10</v>
      </c>
      <c r="E463" s="63"/>
    </row>
    <row r="464" ht="15" customHeight="1">
      <c r="A464" s="68">
        <v>34</v>
      </c>
      <c r="B464" s="69">
        <v>6.25</v>
      </c>
      <c r="C464" s="70">
        <v>35.03</v>
      </c>
      <c r="D464" t="s" s="71">
        <v>10</v>
      </c>
      <c r="E464" s="63"/>
    </row>
    <row r="465" ht="15" customHeight="1">
      <c r="A465" s="68">
        <v>34</v>
      </c>
      <c r="B465" s="69">
        <v>4.03</v>
      </c>
      <c r="C465" s="70">
        <v>44.21</v>
      </c>
      <c r="D465" t="s" s="71">
        <v>9</v>
      </c>
      <c r="E465" s="63"/>
    </row>
    <row r="466" ht="15" customHeight="1">
      <c r="A466" s="68">
        <v>34</v>
      </c>
      <c r="B466" s="69">
        <v>6.12</v>
      </c>
      <c r="C466" s="70">
        <v>49.54</v>
      </c>
      <c r="D466" t="s" s="71">
        <v>9</v>
      </c>
      <c r="E466" s="63"/>
    </row>
    <row r="467" ht="15" customHeight="1">
      <c r="A467" s="64">
        <v>34</v>
      </c>
      <c r="B467" s="65">
        <v>5.38</v>
      </c>
      <c r="C467" s="66">
        <v>50.46</v>
      </c>
      <c r="D467" t="s" s="67">
        <v>9</v>
      </c>
      <c r="E467" s="63"/>
    </row>
    <row r="468" ht="15" customHeight="1">
      <c r="A468" s="68">
        <v>34</v>
      </c>
      <c r="B468" s="69">
        <v>5.15</v>
      </c>
      <c r="C468" s="70">
        <v>51.35</v>
      </c>
      <c r="D468" t="s" s="71">
        <v>9</v>
      </c>
      <c r="E468" s="63"/>
    </row>
    <row r="469" ht="15" customHeight="1">
      <c r="A469" s="64">
        <v>34</v>
      </c>
      <c r="B469" s="65">
        <v>6.82</v>
      </c>
      <c r="C469" s="66">
        <v>55.6</v>
      </c>
      <c r="D469" t="s" s="67">
        <v>9</v>
      </c>
      <c r="E469" s="63"/>
    </row>
    <row r="470" ht="15" customHeight="1">
      <c r="A470" s="64">
        <v>34</v>
      </c>
      <c r="B470" s="65">
        <v>5.59</v>
      </c>
      <c r="C470" s="66">
        <v>58.41</v>
      </c>
      <c r="D470" t="s" s="67">
        <v>10</v>
      </c>
      <c r="E470" s="63"/>
    </row>
    <row r="471" ht="15" customHeight="1">
      <c r="A471" s="68">
        <v>34</v>
      </c>
      <c r="B471" s="69">
        <v>4.93</v>
      </c>
      <c r="C471" s="70">
        <v>65.16</v>
      </c>
      <c r="D471" t="s" s="71">
        <v>9</v>
      </c>
      <c r="E471" s="63"/>
    </row>
    <row r="472" ht="15" customHeight="1">
      <c r="A472" s="64">
        <v>34</v>
      </c>
      <c r="B472" s="65">
        <v>8.640000000000001</v>
      </c>
      <c r="C472" s="66">
        <v>65.87</v>
      </c>
      <c r="D472" t="s" s="67">
        <v>9</v>
      </c>
      <c r="E472" s="63"/>
    </row>
    <row r="473" ht="15" customHeight="1">
      <c r="A473" s="64">
        <v>34</v>
      </c>
      <c r="B473" s="65">
        <v>9.94</v>
      </c>
      <c r="C473" s="66">
        <v>81.68000000000001</v>
      </c>
      <c r="D473" t="s" s="67">
        <v>9</v>
      </c>
      <c r="E473" s="63"/>
    </row>
    <row r="474" ht="15" customHeight="1">
      <c r="A474" s="68">
        <v>34</v>
      </c>
      <c r="B474" s="69">
        <v>8.890000000000001</v>
      </c>
      <c r="C474" s="70">
        <v>85.79000000000001</v>
      </c>
      <c r="D474" t="s" s="71">
        <v>10</v>
      </c>
      <c r="E474" s="63"/>
    </row>
    <row r="475" ht="15" customHeight="1">
      <c r="A475" s="64">
        <v>34</v>
      </c>
      <c r="B475" s="65">
        <v>9.99</v>
      </c>
      <c r="C475" s="66">
        <v>92.22</v>
      </c>
      <c r="D475" t="s" s="67">
        <v>10</v>
      </c>
      <c r="E475" s="63"/>
    </row>
    <row r="476" ht="15" customHeight="1">
      <c r="A476" s="68">
        <v>35</v>
      </c>
      <c r="B476" s="69">
        <v>4.88</v>
      </c>
      <c r="C476" s="70">
        <v>46.33</v>
      </c>
      <c r="D476" t="s" s="71">
        <v>9</v>
      </c>
      <c r="E476" s="63"/>
    </row>
    <row r="477" ht="15" customHeight="1">
      <c r="A477" s="68">
        <v>35</v>
      </c>
      <c r="B477" s="69">
        <v>6.33</v>
      </c>
      <c r="C477" s="70">
        <v>47.69</v>
      </c>
      <c r="D477" t="s" s="71">
        <v>10</v>
      </c>
      <c r="E477" s="63"/>
    </row>
    <row r="478" ht="15" customHeight="1">
      <c r="A478" s="68">
        <v>35</v>
      </c>
      <c r="B478" s="69">
        <v>4.68</v>
      </c>
      <c r="C478" s="70">
        <v>49.81</v>
      </c>
      <c r="D478" t="s" s="71">
        <v>9</v>
      </c>
      <c r="E478" s="63"/>
    </row>
    <row r="479" ht="15" customHeight="1">
      <c r="A479" s="64">
        <v>35</v>
      </c>
      <c r="B479" s="65">
        <v>8.08</v>
      </c>
      <c r="C479" s="66">
        <v>53.62</v>
      </c>
      <c r="D479" t="s" s="67">
        <v>10</v>
      </c>
      <c r="E479" s="63"/>
    </row>
    <row r="480" ht="15" customHeight="1">
      <c r="A480" s="68">
        <v>35</v>
      </c>
      <c r="B480" s="69">
        <v>7.46</v>
      </c>
      <c r="C480" s="70">
        <v>55.88</v>
      </c>
      <c r="D480" t="s" s="71">
        <v>10</v>
      </c>
      <c r="E480" s="63"/>
    </row>
    <row r="481" ht="15" customHeight="1">
      <c r="A481" s="68">
        <v>35</v>
      </c>
      <c r="B481" s="69">
        <v>7.37</v>
      </c>
      <c r="C481" s="70">
        <v>57.9</v>
      </c>
      <c r="D481" t="s" s="71">
        <v>9</v>
      </c>
      <c r="E481" s="63"/>
    </row>
    <row r="482" ht="15" customHeight="1">
      <c r="A482" s="64">
        <v>35</v>
      </c>
      <c r="B482" s="65">
        <v>9.56</v>
      </c>
      <c r="C482" s="66">
        <v>67.12</v>
      </c>
      <c r="D482" t="s" s="67">
        <v>10</v>
      </c>
      <c r="E482" s="63"/>
    </row>
    <row r="483" ht="15" customHeight="1">
      <c r="A483" s="64">
        <v>35</v>
      </c>
      <c r="B483" s="65">
        <v>9.07</v>
      </c>
      <c r="C483" s="66">
        <v>67.15000000000001</v>
      </c>
      <c r="D483" t="s" s="67">
        <v>9</v>
      </c>
      <c r="E483" s="63"/>
    </row>
    <row r="484" ht="15" customHeight="1">
      <c r="A484" s="68">
        <v>35</v>
      </c>
      <c r="B484" s="69">
        <v>8.74</v>
      </c>
      <c r="C484" s="70">
        <v>72.92</v>
      </c>
      <c r="D484" t="s" s="71">
        <v>10</v>
      </c>
      <c r="E484" s="63"/>
    </row>
    <row r="485" ht="15" customHeight="1">
      <c r="A485" s="64">
        <v>35</v>
      </c>
      <c r="B485" s="65">
        <v>5.05</v>
      </c>
      <c r="C485" s="66">
        <v>74.09</v>
      </c>
      <c r="D485" t="s" s="67">
        <v>10</v>
      </c>
      <c r="E485" s="63"/>
    </row>
    <row r="486" ht="15" customHeight="1">
      <c r="A486" s="64">
        <v>35</v>
      </c>
      <c r="B486" s="65">
        <v>5.58</v>
      </c>
      <c r="C486" s="66">
        <v>74.44</v>
      </c>
      <c r="D486" t="s" s="67">
        <v>10</v>
      </c>
      <c r="E486" s="63"/>
    </row>
    <row r="487" ht="15" customHeight="1">
      <c r="A487" s="64">
        <v>35</v>
      </c>
      <c r="B487" s="65">
        <v>6.63</v>
      </c>
      <c r="C487" s="66">
        <v>79.29000000000001</v>
      </c>
      <c r="D487" t="s" s="67">
        <v>9</v>
      </c>
      <c r="E487" s="63"/>
    </row>
    <row r="488" ht="15" customHeight="1">
      <c r="A488" s="64">
        <v>35</v>
      </c>
      <c r="B488" s="65">
        <v>7.69</v>
      </c>
      <c r="C488" s="66">
        <v>81.08</v>
      </c>
      <c r="D488" t="s" s="67">
        <v>9</v>
      </c>
      <c r="E488" s="63"/>
    </row>
    <row r="489" ht="15" customHeight="1">
      <c r="A489" s="68">
        <v>35</v>
      </c>
      <c r="B489" s="69">
        <v>9.33</v>
      </c>
      <c r="C489" s="70">
        <v>84.48</v>
      </c>
      <c r="D489" t="s" s="71">
        <v>10</v>
      </c>
      <c r="E489" s="63"/>
    </row>
    <row r="490" ht="15" customHeight="1">
      <c r="A490" s="68">
        <v>35</v>
      </c>
      <c r="B490" s="69">
        <v>8.380000000000001</v>
      </c>
      <c r="C490" s="70">
        <v>100.78</v>
      </c>
      <c r="D490" t="s" s="71">
        <v>9</v>
      </c>
      <c r="E490" s="63"/>
    </row>
    <row r="491" ht="15" customHeight="1">
      <c r="A491" s="64">
        <v>35</v>
      </c>
      <c r="B491" s="65">
        <v>12.4</v>
      </c>
      <c r="C491" s="66">
        <v>109.42</v>
      </c>
      <c r="D491" t="s" s="67">
        <v>10</v>
      </c>
      <c r="E491" s="63"/>
    </row>
    <row r="492" ht="15" customHeight="1">
      <c r="A492" s="68">
        <v>36</v>
      </c>
      <c r="B492" s="69">
        <v>1.9</v>
      </c>
      <c r="C492" s="70">
        <v>28.32</v>
      </c>
      <c r="D492" t="s" s="71">
        <v>10</v>
      </c>
      <c r="E492" s="63"/>
    </row>
    <row r="493" ht="15" customHeight="1">
      <c r="A493" s="68">
        <v>36</v>
      </c>
      <c r="B493" s="69">
        <v>5.2</v>
      </c>
      <c r="C493" s="70">
        <v>39.99</v>
      </c>
      <c r="D493" t="s" s="71">
        <v>9</v>
      </c>
      <c r="E493" s="63"/>
    </row>
    <row r="494" ht="15" customHeight="1">
      <c r="A494" s="64">
        <v>36</v>
      </c>
      <c r="B494" s="65">
        <v>6.71</v>
      </c>
      <c r="C494" s="66">
        <v>40.14</v>
      </c>
      <c r="D494" t="s" s="67">
        <v>10</v>
      </c>
      <c r="E494" s="63"/>
    </row>
    <row r="495" ht="15" customHeight="1">
      <c r="A495" s="68">
        <v>36</v>
      </c>
      <c r="B495" s="69">
        <v>7.25</v>
      </c>
      <c r="C495" s="70">
        <v>42.01</v>
      </c>
      <c r="D495" t="s" s="71">
        <v>10</v>
      </c>
      <c r="E495" s="63"/>
    </row>
    <row r="496" ht="15" customHeight="1">
      <c r="A496" s="68">
        <v>36</v>
      </c>
      <c r="B496" s="69">
        <v>4.24</v>
      </c>
      <c r="C496" s="70">
        <v>45.75</v>
      </c>
      <c r="D496" t="s" s="71">
        <v>9</v>
      </c>
      <c r="E496" s="63"/>
    </row>
    <row r="497" ht="15" customHeight="1">
      <c r="A497" s="68">
        <v>36</v>
      </c>
      <c r="B497" s="69">
        <v>5.77</v>
      </c>
      <c r="C497" s="70">
        <v>46.76</v>
      </c>
      <c r="D497" t="s" s="71">
        <v>9</v>
      </c>
      <c r="E497" s="63"/>
    </row>
    <row r="498" ht="15" customHeight="1">
      <c r="A498" s="64">
        <v>36</v>
      </c>
      <c r="B498" s="65">
        <v>5.86</v>
      </c>
      <c r="C498" s="66">
        <v>50.94</v>
      </c>
      <c r="D498" t="s" s="67">
        <v>10</v>
      </c>
      <c r="E498" s="63"/>
    </row>
    <row r="499" ht="15" customHeight="1">
      <c r="A499" s="64">
        <v>36</v>
      </c>
      <c r="B499" s="65">
        <v>5.98</v>
      </c>
      <c r="C499" s="66">
        <v>56.8</v>
      </c>
      <c r="D499" t="s" s="67">
        <v>10</v>
      </c>
      <c r="E499" s="63"/>
    </row>
    <row r="500" ht="15" customHeight="1">
      <c r="A500" s="68">
        <v>36</v>
      </c>
      <c r="B500" s="69">
        <v>6.97</v>
      </c>
      <c r="C500" s="70">
        <v>58.86</v>
      </c>
      <c r="D500" t="s" s="71">
        <v>9</v>
      </c>
      <c r="E500" s="63"/>
    </row>
    <row r="501" ht="15" customHeight="1">
      <c r="A501" s="68">
        <v>36</v>
      </c>
      <c r="B501" s="69">
        <v>8.49</v>
      </c>
      <c r="C501" s="70">
        <v>62.51</v>
      </c>
      <c r="D501" t="s" s="71">
        <v>9</v>
      </c>
      <c r="E501" s="63"/>
    </row>
    <row r="502" ht="15" customHeight="1">
      <c r="A502" s="64">
        <v>36</v>
      </c>
      <c r="B502" s="65">
        <v>8.880000000000001</v>
      </c>
      <c r="C502" s="66">
        <v>73.25</v>
      </c>
      <c r="D502" t="s" s="67">
        <v>10</v>
      </c>
      <c r="E502" s="63"/>
    </row>
    <row r="503" ht="15" customHeight="1">
      <c r="A503" s="64">
        <v>36</v>
      </c>
      <c r="B503" s="65">
        <v>9.029999999999999</v>
      </c>
      <c r="C503" s="66">
        <v>77.06999999999999</v>
      </c>
      <c r="D503" t="s" s="67">
        <v>9</v>
      </c>
      <c r="E503" s="63"/>
    </row>
    <row r="504" ht="15" customHeight="1">
      <c r="A504" s="64">
        <v>36</v>
      </c>
      <c r="B504" s="65">
        <v>9.99</v>
      </c>
      <c r="C504" s="66">
        <v>78.39</v>
      </c>
      <c r="D504" t="s" s="67">
        <v>9</v>
      </c>
      <c r="E504" s="63"/>
    </row>
    <row r="505" ht="15" customHeight="1">
      <c r="A505" s="68">
        <v>36</v>
      </c>
      <c r="B505" s="69">
        <v>8.109999999999999</v>
      </c>
      <c r="C505" s="70">
        <v>81.53</v>
      </c>
      <c r="D505" t="s" s="71">
        <v>10</v>
      </c>
      <c r="E505" s="63"/>
    </row>
    <row r="506" ht="15" customHeight="1">
      <c r="A506" s="68">
        <v>36</v>
      </c>
      <c r="B506" s="69">
        <v>6.94</v>
      </c>
      <c r="C506" s="70">
        <v>85.29000000000001</v>
      </c>
      <c r="D506" t="s" s="71">
        <v>10</v>
      </c>
      <c r="E506" s="63"/>
    </row>
    <row r="507" ht="15" customHeight="1">
      <c r="A507" s="68">
        <v>36</v>
      </c>
      <c r="B507" s="69">
        <v>11.3</v>
      </c>
      <c r="C507" s="70">
        <v>87.75</v>
      </c>
      <c r="D507" t="s" s="71">
        <v>10</v>
      </c>
      <c r="E507" s="63"/>
    </row>
    <row r="508" ht="15" customHeight="1">
      <c r="A508" s="68">
        <v>36</v>
      </c>
      <c r="B508" s="69">
        <v>7.25</v>
      </c>
      <c r="C508" s="70">
        <v>91.39</v>
      </c>
      <c r="D508" t="s" s="71">
        <v>10</v>
      </c>
      <c r="E508" s="63"/>
    </row>
    <row r="509" ht="15" customHeight="1">
      <c r="A509" s="64">
        <v>36</v>
      </c>
      <c r="B509" s="65">
        <v>12.8</v>
      </c>
      <c r="C509" s="66">
        <v>91.79000000000001</v>
      </c>
      <c r="D509" t="s" s="67">
        <v>10</v>
      </c>
      <c r="E509" s="63"/>
    </row>
    <row r="510" ht="15" customHeight="1">
      <c r="A510" s="64">
        <v>36</v>
      </c>
      <c r="B510" s="65">
        <v>9.35</v>
      </c>
      <c r="C510" s="66">
        <v>96.31</v>
      </c>
      <c r="D510" t="s" s="67">
        <v>9</v>
      </c>
      <c r="E510" s="63"/>
    </row>
    <row r="511" ht="15" customHeight="1">
      <c r="A511" s="64">
        <v>37</v>
      </c>
      <c r="B511" s="65">
        <v>5.15</v>
      </c>
      <c r="C511" s="66">
        <v>36.72</v>
      </c>
      <c r="D511" t="s" s="67">
        <v>10</v>
      </c>
      <c r="E511" s="63"/>
    </row>
    <row r="512" ht="15" customHeight="1">
      <c r="A512" s="64">
        <v>37</v>
      </c>
      <c r="B512" s="65">
        <v>2.3</v>
      </c>
      <c r="C512" s="66">
        <v>39.54</v>
      </c>
      <c r="D512" t="s" s="67">
        <v>10</v>
      </c>
      <c r="E512" s="63"/>
    </row>
    <row r="513" ht="15" customHeight="1">
      <c r="A513" s="64">
        <v>37</v>
      </c>
      <c r="B513" s="65">
        <v>3.3</v>
      </c>
      <c r="C513" s="66">
        <v>43.28</v>
      </c>
      <c r="D513" t="s" s="67">
        <v>10</v>
      </c>
      <c r="E513" s="63"/>
    </row>
    <row r="514" ht="15" customHeight="1">
      <c r="A514" s="64">
        <v>37</v>
      </c>
      <c r="B514" s="65">
        <v>8.6</v>
      </c>
      <c r="C514" s="66">
        <v>43.95</v>
      </c>
      <c r="D514" t="s" s="67">
        <v>9</v>
      </c>
      <c r="E514" s="63"/>
    </row>
    <row r="515" ht="15" customHeight="1">
      <c r="A515" s="68">
        <v>37</v>
      </c>
      <c r="B515" s="69">
        <v>9.44</v>
      </c>
      <c r="C515" s="70">
        <v>61.2</v>
      </c>
      <c r="D515" t="s" s="71">
        <v>10</v>
      </c>
      <c r="E515" s="63"/>
    </row>
    <row r="516" ht="15" customHeight="1">
      <c r="A516" s="64">
        <v>37</v>
      </c>
      <c r="B516" s="65">
        <v>6.64</v>
      </c>
      <c r="C516" s="66">
        <v>66.95999999999999</v>
      </c>
      <c r="D516" t="s" s="67">
        <v>10</v>
      </c>
      <c r="E516" s="63"/>
    </row>
    <row r="517" ht="15" customHeight="1">
      <c r="A517" s="64">
        <v>37</v>
      </c>
      <c r="B517" s="65">
        <v>8.800000000000001</v>
      </c>
      <c r="C517" s="66">
        <v>68.76000000000001</v>
      </c>
      <c r="D517" t="s" s="67">
        <v>9</v>
      </c>
      <c r="E517" s="63"/>
    </row>
    <row r="518" ht="15" customHeight="1">
      <c r="A518" s="68">
        <v>37</v>
      </c>
      <c r="B518" s="69">
        <v>8.65</v>
      </c>
      <c r="C518" s="70">
        <v>91.16</v>
      </c>
      <c r="D518" t="s" s="71">
        <v>10</v>
      </c>
      <c r="E518" s="63"/>
    </row>
    <row r="519" ht="15" customHeight="1">
      <c r="A519" s="68">
        <v>38</v>
      </c>
      <c r="B519" s="69">
        <v>8.390000000000001</v>
      </c>
      <c r="C519" s="70">
        <v>27.64</v>
      </c>
      <c r="D519" t="s" s="71">
        <v>9</v>
      </c>
      <c r="E519" s="63"/>
    </row>
    <row r="520" ht="15" customHeight="1">
      <c r="A520" s="64">
        <v>38</v>
      </c>
      <c r="B520" s="65">
        <v>4.92</v>
      </c>
      <c r="C520" s="66">
        <v>38.86</v>
      </c>
      <c r="D520" t="s" s="67">
        <v>10</v>
      </c>
      <c r="E520" s="63"/>
    </row>
    <row r="521" ht="15" customHeight="1">
      <c r="A521" s="64">
        <v>38</v>
      </c>
      <c r="B521" s="65">
        <v>4.57</v>
      </c>
      <c r="C521" s="66">
        <v>40.86</v>
      </c>
      <c r="D521" t="s" s="67">
        <v>9</v>
      </c>
      <c r="E521" s="63"/>
    </row>
    <row r="522" ht="15" customHeight="1">
      <c r="A522" s="64">
        <v>38</v>
      </c>
      <c r="B522" s="65">
        <v>5.5</v>
      </c>
      <c r="C522" s="66">
        <v>42.01</v>
      </c>
      <c r="D522" t="s" s="67">
        <v>9</v>
      </c>
      <c r="E522" s="63"/>
    </row>
    <row r="523" ht="15" customHeight="1">
      <c r="A523" s="64">
        <v>38</v>
      </c>
      <c r="B523" s="65">
        <v>4.28</v>
      </c>
      <c r="C523" s="66">
        <v>43.18</v>
      </c>
      <c r="D523" t="s" s="67">
        <v>9</v>
      </c>
      <c r="E523" s="63"/>
    </row>
    <row r="524" ht="15" customHeight="1">
      <c r="A524" s="64">
        <v>38</v>
      </c>
      <c r="B524" s="65">
        <v>7.81</v>
      </c>
      <c r="C524" s="66">
        <v>44.39</v>
      </c>
      <c r="D524" t="s" s="67">
        <v>10</v>
      </c>
      <c r="E524" s="63"/>
    </row>
    <row r="525" ht="15" customHeight="1">
      <c r="A525" s="64">
        <v>38</v>
      </c>
      <c r="B525" s="65">
        <v>6.02</v>
      </c>
      <c r="C525" s="66">
        <v>45.03</v>
      </c>
      <c r="D525" t="s" s="67">
        <v>10</v>
      </c>
      <c r="E525" s="63"/>
    </row>
    <row r="526" ht="15" customHeight="1">
      <c r="A526" s="68">
        <v>38</v>
      </c>
      <c r="B526" s="69">
        <v>3.6</v>
      </c>
      <c r="C526" s="70">
        <v>48.57</v>
      </c>
      <c r="D526" t="s" s="71">
        <v>10</v>
      </c>
      <c r="E526" s="63"/>
    </row>
    <row r="527" ht="15" customHeight="1">
      <c r="A527" s="68">
        <v>38</v>
      </c>
      <c r="B527" s="69">
        <v>6.92</v>
      </c>
      <c r="C527" s="70">
        <v>50.8</v>
      </c>
      <c r="D527" t="s" s="71">
        <v>10</v>
      </c>
      <c r="E527" s="63"/>
    </row>
    <row r="528" ht="15" customHeight="1">
      <c r="A528" s="68">
        <v>38</v>
      </c>
      <c r="B528" s="69">
        <v>4.75</v>
      </c>
      <c r="C528" s="70">
        <v>51</v>
      </c>
      <c r="D528" t="s" s="71">
        <v>9</v>
      </c>
      <c r="E528" s="63"/>
    </row>
    <row r="529" ht="15" customHeight="1">
      <c r="A529" s="68">
        <v>38</v>
      </c>
      <c r="B529" s="69">
        <v>7.31</v>
      </c>
      <c r="C529" s="70">
        <v>51.36</v>
      </c>
      <c r="D529" t="s" s="71">
        <v>10</v>
      </c>
      <c r="E529" s="63"/>
    </row>
    <row r="530" ht="15" customHeight="1">
      <c r="A530" s="68">
        <v>38</v>
      </c>
      <c r="B530" s="69">
        <v>9.880000000000001</v>
      </c>
      <c r="C530" s="70">
        <v>51.89</v>
      </c>
      <c r="D530" t="s" s="71">
        <v>10</v>
      </c>
      <c r="E530" s="63"/>
    </row>
    <row r="531" ht="15" customHeight="1">
      <c r="A531" s="68">
        <v>38</v>
      </c>
      <c r="B531" s="69">
        <v>6.82</v>
      </c>
      <c r="C531" s="70">
        <v>52.3</v>
      </c>
      <c r="D531" t="s" s="71">
        <v>9</v>
      </c>
      <c r="E531" s="63"/>
    </row>
    <row r="532" ht="15" customHeight="1">
      <c r="A532" s="64">
        <v>38</v>
      </c>
      <c r="B532" s="65">
        <v>7.34</v>
      </c>
      <c r="C532" s="66">
        <v>56.7</v>
      </c>
      <c r="D532" t="s" s="67">
        <v>9</v>
      </c>
      <c r="E532" s="63"/>
    </row>
    <row r="533" ht="15" customHeight="1">
      <c r="A533" s="68">
        <v>38</v>
      </c>
      <c r="B533" s="69">
        <v>8.220000000000001</v>
      </c>
      <c r="C533" s="70">
        <v>80.31</v>
      </c>
      <c r="D533" t="s" s="71">
        <v>9</v>
      </c>
      <c r="E533" s="63"/>
    </row>
    <row r="534" ht="15" customHeight="1">
      <c r="A534" s="68">
        <v>38</v>
      </c>
      <c r="B534" s="69">
        <v>7.21</v>
      </c>
      <c r="C534" s="70">
        <v>86.23</v>
      </c>
      <c r="D534" t="s" s="71">
        <v>9</v>
      </c>
      <c r="E534" s="63"/>
    </row>
    <row r="535" ht="15" customHeight="1">
      <c r="A535" s="68">
        <v>38</v>
      </c>
      <c r="B535" s="69">
        <v>8.75</v>
      </c>
      <c r="C535" s="70">
        <v>88.53</v>
      </c>
      <c r="D535" t="s" s="71">
        <v>9</v>
      </c>
      <c r="E535" s="63"/>
    </row>
    <row r="536" ht="15" customHeight="1">
      <c r="A536" s="64">
        <v>38</v>
      </c>
      <c r="B536" s="65">
        <v>9.24</v>
      </c>
      <c r="C536" s="66">
        <v>91.7</v>
      </c>
      <c r="D536" t="s" s="67">
        <v>10</v>
      </c>
      <c r="E536" s="63"/>
    </row>
    <row r="537" ht="15" customHeight="1">
      <c r="A537" s="68">
        <v>38</v>
      </c>
      <c r="B537" s="69">
        <v>8.56</v>
      </c>
      <c r="C537" s="70">
        <v>103.65</v>
      </c>
      <c r="D537" t="s" s="71">
        <v>10</v>
      </c>
      <c r="E537" s="63"/>
    </row>
    <row r="538" ht="15" customHeight="1">
      <c r="A538" s="68">
        <v>39</v>
      </c>
      <c r="B538" s="69">
        <v>2.1</v>
      </c>
      <c r="C538" s="70">
        <v>43.17</v>
      </c>
      <c r="D538" t="s" s="71">
        <v>10</v>
      </c>
      <c r="E538" s="63"/>
    </row>
    <row r="539" ht="15" customHeight="1">
      <c r="A539" s="68">
        <v>39</v>
      </c>
      <c r="B539" s="69">
        <v>5.38</v>
      </c>
      <c r="C539" s="70">
        <v>46.56</v>
      </c>
      <c r="D539" t="s" s="71">
        <v>9</v>
      </c>
      <c r="E539" s="63"/>
    </row>
    <row r="540" ht="15" customHeight="1">
      <c r="A540" s="68">
        <v>39</v>
      </c>
      <c r="B540" s="69">
        <v>7.07</v>
      </c>
      <c r="C540" s="70">
        <v>48.18</v>
      </c>
      <c r="D540" t="s" s="71">
        <v>10</v>
      </c>
      <c r="E540" s="63"/>
    </row>
    <row r="541" ht="15" customHeight="1">
      <c r="A541" s="64">
        <v>39</v>
      </c>
      <c r="B541" s="65">
        <v>5.47</v>
      </c>
      <c r="C541" s="66">
        <v>49.61</v>
      </c>
      <c r="D541" t="s" s="67">
        <v>9</v>
      </c>
      <c r="E541" s="63"/>
    </row>
    <row r="542" ht="15" customHeight="1">
      <c r="A542" s="64">
        <v>39</v>
      </c>
      <c r="B542" s="65">
        <v>7.98</v>
      </c>
      <c r="C542" s="66">
        <v>55.94</v>
      </c>
      <c r="D542" t="s" s="67">
        <v>10</v>
      </c>
      <c r="E542" s="63"/>
    </row>
    <row r="543" ht="15" customHeight="1">
      <c r="A543" s="68">
        <v>39</v>
      </c>
      <c r="B543" s="69">
        <v>3</v>
      </c>
      <c r="C543" s="70">
        <v>58.89</v>
      </c>
      <c r="D543" t="s" s="71">
        <v>10</v>
      </c>
      <c r="E543" s="63"/>
    </row>
    <row r="544" ht="15" customHeight="1">
      <c r="A544" s="64">
        <v>39</v>
      </c>
      <c r="B544" s="65">
        <v>8.02</v>
      </c>
      <c r="C544" s="66">
        <v>62.53</v>
      </c>
      <c r="D544" t="s" s="67">
        <v>9</v>
      </c>
      <c r="E544" s="63"/>
    </row>
    <row r="545" ht="15" customHeight="1">
      <c r="A545" s="68">
        <v>39</v>
      </c>
      <c r="B545" s="69">
        <v>8.93</v>
      </c>
      <c r="C545" s="70">
        <v>72.44</v>
      </c>
      <c r="D545" t="s" s="71">
        <v>9</v>
      </c>
      <c r="E545" s="63"/>
    </row>
    <row r="546" ht="15" customHeight="1">
      <c r="A546" s="64">
        <v>39</v>
      </c>
      <c r="B546" s="65">
        <v>12.5</v>
      </c>
      <c r="C546" s="66">
        <v>105.61</v>
      </c>
      <c r="D546" t="s" s="67">
        <v>10</v>
      </c>
      <c r="E546" s="63"/>
    </row>
    <row r="547" ht="15" customHeight="1">
      <c r="A547" s="68">
        <v>40</v>
      </c>
      <c r="B547" s="69">
        <v>4.44</v>
      </c>
      <c r="C547" s="70">
        <v>24.63</v>
      </c>
      <c r="D547" t="s" s="71">
        <v>9</v>
      </c>
      <c r="E547" s="63"/>
    </row>
    <row r="548" ht="15" customHeight="1">
      <c r="A548" s="68">
        <v>40</v>
      </c>
      <c r="B548" s="69">
        <v>9.27</v>
      </c>
      <c r="C548" s="70">
        <v>55.3</v>
      </c>
      <c r="D548" t="s" s="71">
        <v>10</v>
      </c>
      <c r="E548" s="63"/>
    </row>
    <row r="549" ht="15" customHeight="1">
      <c r="A549" s="64">
        <v>40</v>
      </c>
      <c r="B549" s="65">
        <v>6.96</v>
      </c>
      <c r="C549" s="66">
        <v>63.5</v>
      </c>
      <c r="D549" t="s" s="67">
        <v>9</v>
      </c>
      <c r="E549" s="63"/>
    </row>
    <row r="550" ht="15" customHeight="1">
      <c r="A550" s="64">
        <v>40</v>
      </c>
      <c r="B550" s="65">
        <v>8.699999999999999</v>
      </c>
      <c r="C550" s="66">
        <v>66.56</v>
      </c>
      <c r="D550" t="s" s="67">
        <v>10</v>
      </c>
      <c r="E550" s="63"/>
    </row>
    <row r="551" ht="15" customHeight="1">
      <c r="A551" s="68">
        <v>40</v>
      </c>
      <c r="B551" s="69">
        <v>9.210000000000001</v>
      </c>
      <c r="C551" s="70">
        <v>67.63</v>
      </c>
      <c r="D551" t="s" s="71">
        <v>10</v>
      </c>
      <c r="E551" s="63"/>
    </row>
    <row r="552" ht="15" customHeight="1">
      <c r="A552" s="68">
        <v>40</v>
      </c>
      <c r="B552" s="69">
        <v>5.5</v>
      </c>
      <c r="C552" s="70">
        <v>70.36</v>
      </c>
      <c r="D552" t="s" s="71">
        <v>10</v>
      </c>
      <c r="E552" s="63"/>
    </row>
    <row r="553" ht="15" customHeight="1">
      <c r="A553" s="64">
        <v>40</v>
      </c>
      <c r="B553" s="65">
        <v>10.6</v>
      </c>
      <c r="C553" s="66">
        <v>80</v>
      </c>
      <c r="D553" t="s" s="67">
        <v>10</v>
      </c>
      <c r="E553" s="63"/>
    </row>
    <row r="554" ht="15" customHeight="1">
      <c r="A554" s="64">
        <v>40</v>
      </c>
      <c r="B554" s="65">
        <v>12.1</v>
      </c>
      <c r="C554" s="66">
        <v>94.06999999999999</v>
      </c>
      <c r="D554" t="s" s="67">
        <v>10</v>
      </c>
      <c r="E554" s="63"/>
    </row>
    <row r="555" ht="15" customHeight="1">
      <c r="A555" s="64">
        <v>41</v>
      </c>
      <c r="B555" s="65">
        <v>4.64</v>
      </c>
      <c r="C555" s="66">
        <v>38.45</v>
      </c>
      <c r="D555" t="s" s="67">
        <v>10</v>
      </c>
      <c r="E555" s="63"/>
    </row>
    <row r="556" ht="15" customHeight="1">
      <c r="A556" s="64">
        <v>41</v>
      </c>
      <c r="B556" s="65">
        <v>5.14</v>
      </c>
      <c r="C556" s="66">
        <v>46.8</v>
      </c>
      <c r="D556" t="s" s="67">
        <v>9</v>
      </c>
      <c r="E556" s="63"/>
    </row>
    <row r="557" ht="15" customHeight="1">
      <c r="A557" s="64">
        <v>41</v>
      </c>
      <c r="B557" s="65">
        <v>7.05</v>
      </c>
      <c r="C557" s="66">
        <v>48.83</v>
      </c>
      <c r="D557" t="s" s="67">
        <v>9</v>
      </c>
      <c r="E557" s="63"/>
    </row>
    <row r="558" ht="15" customHeight="1">
      <c r="A558" s="68">
        <v>41</v>
      </c>
      <c r="B558" s="69">
        <v>11.1</v>
      </c>
      <c r="C558" s="70">
        <v>67.2</v>
      </c>
      <c r="D558" t="s" s="71">
        <v>10</v>
      </c>
      <c r="E558" s="63"/>
    </row>
    <row r="559" ht="15" customHeight="1">
      <c r="A559" s="64">
        <v>41</v>
      </c>
      <c r="B559" s="65">
        <v>8.68</v>
      </c>
      <c r="C559" s="66">
        <v>67.36</v>
      </c>
      <c r="D559" t="s" s="67">
        <v>9</v>
      </c>
      <c r="E559" s="63"/>
    </row>
    <row r="560" ht="15" customHeight="1">
      <c r="A560" s="64">
        <v>41</v>
      </c>
      <c r="B560" s="65">
        <v>8.19</v>
      </c>
      <c r="C560" s="66">
        <v>70.88</v>
      </c>
      <c r="D560" t="s" s="67">
        <v>10</v>
      </c>
      <c r="E560" s="63"/>
    </row>
    <row r="561" ht="15" customHeight="1">
      <c r="A561" s="64">
        <v>41</v>
      </c>
      <c r="B561" s="65">
        <v>9.23</v>
      </c>
      <c r="C561" s="66">
        <v>74.23999999999999</v>
      </c>
      <c r="D561" t="s" s="67">
        <v>9</v>
      </c>
      <c r="E561" s="63"/>
    </row>
    <row r="562" ht="15" customHeight="1">
      <c r="A562" s="64">
        <v>41</v>
      </c>
      <c r="B562" s="65">
        <v>5.74</v>
      </c>
      <c r="C562" s="66">
        <v>77.31999999999999</v>
      </c>
      <c r="D562" t="s" s="67">
        <v>10</v>
      </c>
      <c r="E562" s="63"/>
    </row>
    <row r="563" ht="15" customHeight="1">
      <c r="A563" s="64">
        <v>41</v>
      </c>
      <c r="B563" s="65">
        <v>11.7</v>
      </c>
      <c r="C563" s="66">
        <v>93.63</v>
      </c>
      <c r="D563" t="s" s="67">
        <v>10</v>
      </c>
      <c r="E563" s="63"/>
    </row>
    <row r="564" ht="15" customHeight="1">
      <c r="A564" s="68">
        <v>41</v>
      </c>
      <c r="B564" s="69">
        <v>12.5</v>
      </c>
      <c r="C564" s="70">
        <v>99.72</v>
      </c>
      <c r="D564" t="s" s="71">
        <v>10</v>
      </c>
      <c r="E564" s="63"/>
    </row>
    <row r="565" ht="15" customHeight="1">
      <c r="A565" s="64">
        <v>41</v>
      </c>
      <c r="B565" s="65">
        <v>12.5</v>
      </c>
      <c r="C565" s="66">
        <v>100.55</v>
      </c>
      <c r="D565" t="s" s="67">
        <v>10</v>
      </c>
      <c r="E565" s="63"/>
    </row>
    <row r="566" ht="15" customHeight="1">
      <c r="A566" s="68">
        <v>42</v>
      </c>
      <c r="B566" s="69">
        <v>3.3</v>
      </c>
      <c r="C566" s="70">
        <v>41.24</v>
      </c>
      <c r="D566" t="s" s="71">
        <v>10</v>
      </c>
      <c r="E566" s="63"/>
    </row>
    <row r="567" ht="15" customHeight="1">
      <c r="A567" s="68">
        <v>42</v>
      </c>
      <c r="B567" s="69">
        <v>8.68</v>
      </c>
      <c r="C567" s="70">
        <v>42.13</v>
      </c>
      <c r="D567" t="s" s="71">
        <v>10</v>
      </c>
      <c r="E567" s="63"/>
    </row>
    <row r="568" ht="15" customHeight="1">
      <c r="A568" s="68">
        <v>42</v>
      </c>
      <c r="B568" s="69">
        <v>5.61</v>
      </c>
      <c r="C568" s="70">
        <v>47.22</v>
      </c>
      <c r="D568" t="s" s="71">
        <v>10</v>
      </c>
      <c r="E568" s="63"/>
    </row>
    <row r="569" ht="15" customHeight="1">
      <c r="A569" s="68">
        <v>42</v>
      </c>
      <c r="B569" s="69">
        <v>7.52</v>
      </c>
      <c r="C569" s="70">
        <v>54.57</v>
      </c>
      <c r="D569" t="s" s="71">
        <v>9</v>
      </c>
      <c r="E569" s="63"/>
    </row>
    <row r="570" ht="15" customHeight="1">
      <c r="A570" s="68">
        <v>42</v>
      </c>
      <c r="B570" s="69">
        <v>7.67</v>
      </c>
      <c r="C570" s="70">
        <v>58.01</v>
      </c>
      <c r="D570" t="s" s="71">
        <v>10</v>
      </c>
      <c r="E570" s="63"/>
    </row>
    <row r="571" ht="15" customHeight="1">
      <c r="A571" s="68">
        <v>42</v>
      </c>
      <c r="B571" s="69">
        <v>6.73</v>
      </c>
      <c r="C571" s="70">
        <v>67.73999999999999</v>
      </c>
      <c r="D571" t="s" s="71">
        <v>10</v>
      </c>
      <c r="E571" s="63"/>
    </row>
    <row r="572" ht="15" customHeight="1">
      <c r="A572" s="68">
        <v>42</v>
      </c>
      <c r="B572" s="69">
        <v>7.68</v>
      </c>
      <c r="C572" s="70">
        <v>70.06</v>
      </c>
      <c r="D572" t="s" s="71">
        <v>9</v>
      </c>
      <c r="E572" s="63"/>
    </row>
    <row r="573" ht="15" customHeight="1">
      <c r="A573" s="68">
        <v>42</v>
      </c>
      <c r="B573" s="69">
        <v>6.71</v>
      </c>
      <c r="C573" s="70">
        <v>70.73999999999999</v>
      </c>
      <c r="D573" t="s" s="71">
        <v>10</v>
      </c>
      <c r="E573" s="63"/>
    </row>
    <row r="574" ht="15" customHeight="1">
      <c r="A574" s="68">
        <v>42</v>
      </c>
      <c r="B574" s="69">
        <v>7.33</v>
      </c>
      <c r="C574" s="70">
        <v>84.13</v>
      </c>
      <c r="D574" t="s" s="71">
        <v>10</v>
      </c>
      <c r="E574" s="63"/>
    </row>
    <row r="575" ht="15" customHeight="1">
      <c r="A575" s="68">
        <v>42</v>
      </c>
      <c r="B575" s="69">
        <v>7.06</v>
      </c>
      <c r="C575" s="70">
        <v>86.68000000000001</v>
      </c>
      <c r="D575" t="s" s="71">
        <v>9</v>
      </c>
      <c r="E575" s="63"/>
    </row>
    <row r="576" ht="15" customHeight="1">
      <c r="A576" s="68">
        <v>43</v>
      </c>
      <c r="B576" s="69">
        <v>4</v>
      </c>
      <c r="C576" s="70">
        <v>18.28</v>
      </c>
      <c r="D576" t="s" s="71">
        <v>10</v>
      </c>
      <c r="E576" s="63"/>
    </row>
    <row r="577" ht="15" customHeight="1">
      <c r="A577" s="68">
        <v>43</v>
      </c>
      <c r="B577" s="69">
        <v>7</v>
      </c>
      <c r="C577" s="70">
        <v>38.09</v>
      </c>
      <c r="D577" t="s" s="71">
        <v>10</v>
      </c>
      <c r="E577" s="63"/>
    </row>
    <row r="578" ht="15" customHeight="1">
      <c r="A578" s="64">
        <v>43</v>
      </c>
      <c r="B578" s="65">
        <v>5.03</v>
      </c>
      <c r="C578" s="66">
        <v>41.59</v>
      </c>
      <c r="D578" t="s" s="67">
        <v>9</v>
      </c>
      <c r="E578" s="63"/>
    </row>
    <row r="579" ht="15" customHeight="1">
      <c r="A579" s="68">
        <v>43</v>
      </c>
      <c r="B579" s="69">
        <v>6.23</v>
      </c>
      <c r="C579" s="70">
        <v>42.26</v>
      </c>
      <c r="D579" t="s" s="71">
        <v>10</v>
      </c>
      <c r="E579" s="63"/>
    </row>
    <row r="580" ht="15" customHeight="1">
      <c r="A580" s="68">
        <v>43</v>
      </c>
      <c r="B580" s="69">
        <v>5.56</v>
      </c>
      <c r="C580" s="70">
        <v>43.2</v>
      </c>
      <c r="D580" t="s" s="71">
        <v>9</v>
      </c>
      <c r="E580" s="63"/>
    </row>
    <row r="581" ht="15" customHeight="1">
      <c r="A581" s="64">
        <v>43</v>
      </c>
      <c r="B581" s="65">
        <v>4.68</v>
      </c>
      <c r="C581" s="66">
        <v>50.07</v>
      </c>
      <c r="D581" t="s" s="67">
        <v>9</v>
      </c>
      <c r="E581" s="63"/>
    </row>
    <row r="582" ht="15" customHeight="1">
      <c r="A582" s="68">
        <v>43</v>
      </c>
      <c r="B582" s="69">
        <v>9.01</v>
      </c>
      <c r="C582" s="70">
        <v>61.06</v>
      </c>
      <c r="D582" t="s" s="71">
        <v>9</v>
      </c>
      <c r="E582" s="63"/>
    </row>
    <row r="583" ht="15" customHeight="1">
      <c r="A583" s="64">
        <v>43</v>
      </c>
      <c r="B583" s="65">
        <v>9.27</v>
      </c>
      <c r="C583" s="66">
        <v>63.57</v>
      </c>
      <c r="D583" t="s" s="67">
        <v>9</v>
      </c>
      <c r="E583" s="63"/>
    </row>
    <row r="584" ht="15" customHeight="1">
      <c r="A584" s="68">
        <v>43</v>
      </c>
      <c r="B584" s="69">
        <v>9.18</v>
      </c>
      <c r="C584" s="70">
        <v>65.19</v>
      </c>
      <c r="D584" t="s" s="71">
        <v>10</v>
      </c>
      <c r="E584" s="63"/>
    </row>
    <row r="585" ht="15" customHeight="1">
      <c r="A585" s="68">
        <v>43</v>
      </c>
      <c r="B585" s="69">
        <v>8.85</v>
      </c>
      <c r="C585" s="70">
        <v>66.16</v>
      </c>
      <c r="D585" t="s" s="71">
        <v>10</v>
      </c>
      <c r="E585" s="63"/>
    </row>
    <row r="586" ht="15" customHeight="1">
      <c r="A586" s="68">
        <v>44</v>
      </c>
      <c r="B586" s="69">
        <v>3.3</v>
      </c>
      <c r="C586" s="70">
        <v>35.11</v>
      </c>
      <c r="D586" t="s" s="71">
        <v>10</v>
      </c>
      <c r="E586" s="63"/>
    </row>
    <row r="587" ht="15" customHeight="1">
      <c r="A587" s="64">
        <v>44</v>
      </c>
      <c r="B587" s="65">
        <v>5.67</v>
      </c>
      <c r="C587" s="66">
        <v>77.45</v>
      </c>
      <c r="D587" t="s" s="67">
        <v>10</v>
      </c>
      <c r="E587" s="63"/>
    </row>
    <row r="588" ht="15" customHeight="1">
      <c r="A588" s="68">
        <v>44</v>
      </c>
      <c r="B588" s="69">
        <v>9.960000000000001</v>
      </c>
      <c r="C588" s="70">
        <v>78.3</v>
      </c>
      <c r="D588" t="s" s="71">
        <v>9</v>
      </c>
      <c r="E588" s="63"/>
    </row>
    <row r="589" ht="15" customHeight="1">
      <c r="A589" s="64">
        <v>44</v>
      </c>
      <c r="B589" s="65">
        <v>10.3</v>
      </c>
      <c r="C589" s="66">
        <v>89.48999999999999</v>
      </c>
      <c r="D589" t="s" s="67">
        <v>10</v>
      </c>
      <c r="E589" s="63"/>
    </row>
    <row r="590" ht="15" customHeight="1">
      <c r="A590" s="68">
        <v>44</v>
      </c>
      <c r="B590" s="69">
        <v>8.789999999999999</v>
      </c>
      <c r="C590" s="70">
        <v>91.53</v>
      </c>
      <c r="D590" t="s" s="71">
        <v>10</v>
      </c>
      <c r="E590" s="63"/>
    </row>
    <row r="591" ht="15" customHeight="1">
      <c r="A591" s="64">
        <v>44</v>
      </c>
      <c r="B591" s="65">
        <v>6.44</v>
      </c>
      <c r="C591" s="66">
        <v>95.27</v>
      </c>
      <c r="D591" t="s" s="67">
        <v>9</v>
      </c>
      <c r="E591" s="63"/>
    </row>
    <row r="592" ht="15" customHeight="1">
      <c r="A592" s="68">
        <v>45</v>
      </c>
      <c r="B592" s="69">
        <v>4.59</v>
      </c>
      <c r="C592" s="70">
        <v>44.25</v>
      </c>
      <c r="D592" t="s" s="71">
        <v>9</v>
      </c>
      <c r="E592" s="63"/>
    </row>
    <row r="593" ht="15" customHeight="1">
      <c r="A593" s="68">
        <v>45</v>
      </c>
      <c r="B593" s="69">
        <v>6.06</v>
      </c>
      <c r="C593" s="70">
        <v>54.51</v>
      </c>
      <c r="D593" t="s" s="71">
        <v>10</v>
      </c>
      <c r="E593" s="63"/>
    </row>
    <row r="594" ht="15" customHeight="1">
      <c r="A594" s="64">
        <v>45</v>
      </c>
      <c r="B594" s="65">
        <v>8.710000000000001</v>
      </c>
      <c r="C594" s="66">
        <v>73.91</v>
      </c>
      <c r="D594" t="s" s="67">
        <v>9</v>
      </c>
      <c r="E594" s="63"/>
    </row>
    <row r="595" ht="15" customHeight="1">
      <c r="A595" s="68">
        <v>45</v>
      </c>
      <c r="B595" s="69">
        <v>11.8</v>
      </c>
      <c r="C595" s="70">
        <v>78.2</v>
      </c>
      <c r="D595" t="s" s="71">
        <v>10</v>
      </c>
      <c r="E595" s="63"/>
    </row>
    <row r="596" ht="15" customHeight="1">
      <c r="A596" s="64">
        <v>46</v>
      </c>
      <c r="B596" s="65">
        <v>5.45</v>
      </c>
      <c r="C596" s="66">
        <v>53</v>
      </c>
      <c r="D596" t="s" s="67">
        <v>10</v>
      </c>
      <c r="E596" s="63"/>
    </row>
    <row r="597" ht="15" customHeight="1">
      <c r="A597" s="68">
        <v>46</v>
      </c>
      <c r="B597" s="69">
        <v>7.22</v>
      </c>
      <c r="C597" s="70">
        <v>61.92</v>
      </c>
      <c r="D597" t="s" s="71">
        <v>9</v>
      </c>
      <c r="E597" s="63"/>
    </row>
    <row r="598" ht="15" customHeight="1">
      <c r="A598" s="64">
        <v>46</v>
      </c>
      <c r="B598" s="65">
        <v>8.140000000000001</v>
      </c>
      <c r="C598" s="66">
        <v>74.73999999999999</v>
      </c>
      <c r="D598" t="s" s="67">
        <v>10</v>
      </c>
      <c r="E598" s="63"/>
    </row>
    <row r="599" ht="15" customHeight="1">
      <c r="A599" s="64">
        <v>46</v>
      </c>
      <c r="B599" s="65">
        <v>9.470000000000001</v>
      </c>
      <c r="C599" s="66">
        <v>75.08</v>
      </c>
      <c r="D599" t="s" s="67">
        <v>10</v>
      </c>
      <c r="E599" s="63"/>
    </row>
    <row r="600" ht="15" customHeight="1">
      <c r="A600" s="68">
        <v>46</v>
      </c>
      <c r="B600" s="69">
        <v>9.93</v>
      </c>
      <c r="C600" s="70">
        <v>80.16</v>
      </c>
      <c r="D600" t="s" s="71">
        <v>9</v>
      </c>
      <c r="E600" s="63"/>
    </row>
    <row r="601" ht="15" customHeight="1">
      <c r="A601" s="64">
        <v>46</v>
      </c>
      <c r="B601" s="65">
        <v>12.2</v>
      </c>
      <c r="C601" s="66">
        <v>90.89</v>
      </c>
      <c r="D601" t="s" s="67">
        <v>10</v>
      </c>
      <c r="E601" s="63"/>
    </row>
    <row r="602" ht="15" customHeight="1">
      <c r="A602" s="68">
        <v>46</v>
      </c>
      <c r="B602" s="69">
        <v>9.619999999999999</v>
      </c>
      <c r="C602" s="70">
        <v>92.89</v>
      </c>
      <c r="D602" t="s" s="71">
        <v>10</v>
      </c>
      <c r="E602" s="63"/>
    </row>
    <row r="603" ht="15" customHeight="1">
      <c r="A603" s="68">
        <v>47</v>
      </c>
      <c r="B603" s="69">
        <v>3.6</v>
      </c>
      <c r="C603" s="70">
        <v>30.33</v>
      </c>
      <c r="D603" t="s" s="71">
        <v>10</v>
      </c>
      <c r="E603" s="63"/>
    </row>
    <row r="604" ht="15" customHeight="1">
      <c r="A604" s="68">
        <v>47</v>
      </c>
      <c r="B604" s="69">
        <v>5.03</v>
      </c>
      <c r="C604" s="70">
        <v>31.21</v>
      </c>
      <c r="D604" t="s" s="71">
        <v>9</v>
      </c>
      <c r="E604" s="63"/>
    </row>
    <row r="605" ht="15" customHeight="1">
      <c r="A605" s="68">
        <v>47</v>
      </c>
      <c r="B605" s="69">
        <v>5.23</v>
      </c>
      <c r="C605" s="70">
        <v>40.19</v>
      </c>
      <c r="D605" t="s" s="71">
        <v>9</v>
      </c>
      <c r="E605" s="63"/>
    </row>
    <row r="606" ht="15" customHeight="1">
      <c r="A606" s="64">
        <v>47</v>
      </c>
      <c r="B606" s="65">
        <v>9.210000000000001</v>
      </c>
      <c r="C606" s="66">
        <v>62.31</v>
      </c>
      <c r="D606" t="s" s="67">
        <v>9</v>
      </c>
      <c r="E606" s="63"/>
    </row>
    <row r="607" ht="15" customHeight="1">
      <c r="A607" s="68">
        <v>47</v>
      </c>
      <c r="B607" s="69">
        <v>4.5</v>
      </c>
      <c r="C607" s="70">
        <v>64.67</v>
      </c>
      <c r="D607" t="s" s="71">
        <v>10</v>
      </c>
      <c r="E607" s="63"/>
    </row>
    <row r="608" ht="15" customHeight="1">
      <c r="A608" s="64">
        <v>47</v>
      </c>
      <c r="B608" s="65">
        <v>6.36</v>
      </c>
      <c r="C608" s="66">
        <v>67.44</v>
      </c>
      <c r="D608" t="s" s="67">
        <v>9</v>
      </c>
      <c r="E608" s="63"/>
    </row>
    <row r="609" ht="15" customHeight="1">
      <c r="A609" s="68">
        <v>47</v>
      </c>
      <c r="B609" s="69">
        <v>7.59</v>
      </c>
      <c r="C609" s="70">
        <v>83.56999999999999</v>
      </c>
      <c r="D609" t="s" s="71">
        <v>9</v>
      </c>
      <c r="E609" s="63"/>
    </row>
    <row r="610" ht="15" customHeight="1">
      <c r="A610" s="64">
        <v>48</v>
      </c>
      <c r="B610" s="65">
        <v>5.93</v>
      </c>
      <c r="C610" s="66">
        <v>10.96</v>
      </c>
      <c r="D610" t="s" s="67">
        <v>10</v>
      </c>
      <c r="E610" s="63"/>
    </row>
    <row r="611" ht="15" customHeight="1">
      <c r="A611" s="64">
        <v>48</v>
      </c>
      <c r="B611" s="65">
        <v>4</v>
      </c>
      <c r="C611" s="66">
        <v>30.62</v>
      </c>
      <c r="D611" t="s" s="67">
        <v>10</v>
      </c>
      <c r="E611" s="63"/>
    </row>
    <row r="612" ht="15" customHeight="1">
      <c r="A612" s="68">
        <v>48</v>
      </c>
      <c r="B612" s="69">
        <v>6.23</v>
      </c>
      <c r="C612" s="70">
        <v>36.51</v>
      </c>
      <c r="D612" t="s" s="71">
        <v>10</v>
      </c>
      <c r="E612" s="63"/>
    </row>
    <row r="613" ht="15" customHeight="1">
      <c r="A613" s="64">
        <v>48</v>
      </c>
      <c r="B613" s="65">
        <v>5.53</v>
      </c>
      <c r="C613" s="66">
        <v>61.26</v>
      </c>
      <c r="D613" t="s" s="67">
        <v>10</v>
      </c>
      <c r="E613" s="63"/>
    </row>
    <row r="614" ht="15" customHeight="1">
      <c r="A614" s="64">
        <v>48</v>
      </c>
      <c r="B614" s="65">
        <v>4.69</v>
      </c>
      <c r="C614" s="66">
        <v>61.81</v>
      </c>
      <c r="D614" t="s" s="67">
        <v>10</v>
      </c>
      <c r="E614" s="63"/>
    </row>
    <row r="615" ht="15" customHeight="1">
      <c r="A615" s="64">
        <v>48</v>
      </c>
      <c r="B615" s="65">
        <v>6.09</v>
      </c>
      <c r="C615" s="66">
        <v>65.20999999999999</v>
      </c>
      <c r="D615" t="s" s="67">
        <v>9</v>
      </c>
      <c r="E615" s="63"/>
    </row>
    <row r="616" ht="15" customHeight="1">
      <c r="A616" s="64">
        <v>48</v>
      </c>
      <c r="B616" s="65">
        <v>6.78</v>
      </c>
      <c r="C616" s="66">
        <v>73.25</v>
      </c>
      <c r="D616" t="s" s="67">
        <v>10</v>
      </c>
      <c r="E616" s="63"/>
    </row>
    <row r="617" ht="15" customHeight="1">
      <c r="A617" s="68">
        <v>48</v>
      </c>
      <c r="B617" s="69">
        <v>9.58</v>
      </c>
      <c r="C617" s="70">
        <v>77.38</v>
      </c>
      <c r="D617" t="s" s="71">
        <v>9</v>
      </c>
      <c r="E617" s="63"/>
    </row>
    <row r="618" ht="15" customHeight="1">
      <c r="A618" s="68">
        <v>48</v>
      </c>
      <c r="B618" s="69">
        <v>5.86</v>
      </c>
      <c r="C618" s="70">
        <v>77.98999999999999</v>
      </c>
      <c r="D618" t="s" s="71">
        <v>10</v>
      </c>
      <c r="E618" s="63"/>
    </row>
    <row r="619" ht="15" customHeight="1">
      <c r="A619" s="64">
        <v>49</v>
      </c>
      <c r="B619" s="65">
        <v>4</v>
      </c>
      <c r="C619" s="66">
        <v>21.99</v>
      </c>
      <c r="D619" t="s" s="67">
        <v>10</v>
      </c>
      <c r="E619" s="63"/>
    </row>
    <row r="620" ht="15" customHeight="1">
      <c r="A620" s="68">
        <v>49</v>
      </c>
      <c r="B620" s="69">
        <v>7.37</v>
      </c>
      <c r="C620" s="70">
        <v>47.75</v>
      </c>
      <c r="D620" t="s" s="71">
        <v>10</v>
      </c>
      <c r="E620" s="63"/>
    </row>
    <row r="621" ht="15" customHeight="1">
      <c r="A621" s="64">
        <v>49</v>
      </c>
      <c r="B621" s="65">
        <v>6.76</v>
      </c>
      <c r="C621" s="66">
        <v>59.39</v>
      </c>
      <c r="D621" t="s" s="67">
        <v>9</v>
      </c>
      <c r="E621" s="63"/>
    </row>
    <row r="622" ht="15" customHeight="1">
      <c r="A622" s="64">
        <v>49</v>
      </c>
      <c r="B622" s="65">
        <v>6.69</v>
      </c>
      <c r="C622" s="66">
        <v>66.43000000000001</v>
      </c>
      <c r="D622" t="s" s="67">
        <v>10</v>
      </c>
      <c r="E622" s="63"/>
    </row>
    <row r="623" ht="15" customHeight="1">
      <c r="A623" s="68">
        <v>49</v>
      </c>
      <c r="B623" s="69">
        <v>5.61</v>
      </c>
      <c r="C623" s="70">
        <v>71.06999999999999</v>
      </c>
      <c r="D623" t="s" s="71">
        <v>10</v>
      </c>
      <c r="E623" s="63"/>
    </row>
    <row r="624" ht="15" customHeight="1">
      <c r="A624" s="68">
        <v>50</v>
      </c>
      <c r="B624" s="69">
        <v>1.7</v>
      </c>
      <c r="C624" s="70">
        <v>17.32</v>
      </c>
      <c r="D624" t="s" s="71">
        <v>10</v>
      </c>
      <c r="E624" s="63"/>
    </row>
    <row r="625" ht="15" customHeight="1">
      <c r="A625" s="64">
        <v>50</v>
      </c>
      <c r="B625" s="65">
        <v>5.58</v>
      </c>
      <c r="C625" s="66">
        <v>24.34</v>
      </c>
      <c r="D625" t="s" s="67">
        <v>10</v>
      </c>
      <c r="E625" s="63"/>
    </row>
    <row r="626" ht="15" customHeight="1">
      <c r="A626" s="68">
        <v>50</v>
      </c>
      <c r="B626" s="69">
        <v>6.18</v>
      </c>
      <c r="C626" s="70">
        <v>31.57</v>
      </c>
      <c r="D626" t="s" s="71">
        <v>10</v>
      </c>
      <c r="E626" s="63"/>
    </row>
    <row r="627" ht="15" customHeight="1">
      <c r="A627" s="68">
        <v>50</v>
      </c>
      <c r="B627" s="69">
        <v>8.42</v>
      </c>
      <c r="C627" s="70">
        <v>88.33</v>
      </c>
      <c r="D627" t="s" s="71">
        <v>10</v>
      </c>
      <c r="E627" s="63"/>
    </row>
    <row r="628" ht="15" customHeight="1">
      <c r="A628" s="64">
        <v>50</v>
      </c>
      <c r="B628" s="65">
        <v>5.21</v>
      </c>
      <c r="C628" s="66">
        <v>92.88</v>
      </c>
      <c r="D628" t="s" s="67">
        <v>10</v>
      </c>
      <c r="E628" s="63"/>
    </row>
    <row r="629" ht="15" customHeight="1">
      <c r="A629" s="68">
        <v>51</v>
      </c>
      <c r="B629" s="69">
        <v>4.96</v>
      </c>
      <c r="C629" s="70">
        <v>35.53</v>
      </c>
      <c r="D629" t="s" s="71">
        <v>10</v>
      </c>
      <c r="E629" s="63"/>
    </row>
    <row r="630" ht="15" customHeight="1">
      <c r="A630" s="68">
        <v>51</v>
      </c>
      <c r="B630" s="69">
        <v>7.45</v>
      </c>
      <c r="C630" s="70">
        <v>35.75</v>
      </c>
      <c r="D630" t="s" s="71">
        <v>10</v>
      </c>
      <c r="E630" s="63"/>
    </row>
    <row r="631" ht="15" customHeight="1">
      <c r="A631" s="64">
        <v>51</v>
      </c>
      <c r="B631" s="65">
        <v>5.25</v>
      </c>
      <c r="C631" s="66">
        <v>44.82</v>
      </c>
      <c r="D631" t="s" s="67">
        <v>9</v>
      </c>
      <c r="E631" s="63"/>
    </row>
    <row r="632" ht="15" customHeight="1">
      <c r="A632" s="64">
        <v>51</v>
      </c>
      <c r="B632" s="65">
        <v>7.45</v>
      </c>
      <c r="C632" s="66">
        <v>62.85</v>
      </c>
      <c r="D632" t="s" s="67">
        <v>10</v>
      </c>
      <c r="E632" s="63"/>
    </row>
    <row r="633" ht="15" customHeight="1">
      <c r="A633" s="64">
        <v>51</v>
      </c>
      <c r="B633" s="65">
        <v>6.46</v>
      </c>
      <c r="C633" s="66">
        <v>69.06999999999999</v>
      </c>
      <c r="D633" t="s" s="67">
        <v>10</v>
      </c>
      <c r="E633" s="63"/>
    </row>
    <row r="634" ht="15" customHeight="1">
      <c r="A634" s="68">
        <v>51</v>
      </c>
      <c r="B634" s="69">
        <v>8.34</v>
      </c>
      <c r="C634" s="70">
        <v>70.43000000000001</v>
      </c>
      <c r="D634" t="s" s="71">
        <v>10</v>
      </c>
      <c r="E634" s="63"/>
    </row>
    <row r="635" ht="15" customHeight="1">
      <c r="A635" s="64">
        <v>51</v>
      </c>
      <c r="B635" s="65">
        <v>6.86</v>
      </c>
      <c r="C635" s="66">
        <v>74.76000000000001</v>
      </c>
      <c r="D635" t="s" s="67">
        <v>9</v>
      </c>
      <c r="E635" s="63"/>
    </row>
    <row r="636" ht="15" customHeight="1">
      <c r="A636" s="64">
        <v>51</v>
      </c>
      <c r="B636" s="65">
        <v>11.5</v>
      </c>
      <c r="C636" s="66">
        <v>118.49</v>
      </c>
      <c r="D636" t="s" s="67">
        <v>10</v>
      </c>
      <c r="E636" s="63"/>
    </row>
    <row r="637" ht="15" customHeight="1">
      <c r="A637" s="64">
        <v>52</v>
      </c>
      <c r="B637" s="65">
        <v>4.03</v>
      </c>
      <c r="C637" s="66">
        <v>25.68</v>
      </c>
      <c r="D637" t="s" s="67">
        <v>10</v>
      </c>
      <c r="E637" s="63"/>
    </row>
    <row r="638" ht="15" customHeight="1">
      <c r="A638" s="68">
        <v>52</v>
      </c>
      <c r="B638" s="69">
        <v>4.14</v>
      </c>
      <c r="C638" s="70">
        <v>36.58</v>
      </c>
      <c r="D638" t="s" s="71">
        <v>10</v>
      </c>
      <c r="E638" s="63"/>
    </row>
    <row r="639" ht="15" customHeight="1">
      <c r="A639" s="64">
        <v>52</v>
      </c>
      <c r="B639" s="65">
        <v>5.58</v>
      </c>
      <c r="C639" s="66">
        <v>50.66</v>
      </c>
      <c r="D639" t="s" s="67">
        <v>10</v>
      </c>
      <c r="E639" s="63"/>
    </row>
    <row r="640" ht="15" customHeight="1">
      <c r="A640" s="64">
        <v>52</v>
      </c>
      <c r="B640" s="65">
        <v>6.17</v>
      </c>
      <c r="C640" s="66">
        <v>55.46</v>
      </c>
      <c r="D640" t="s" s="67">
        <v>9</v>
      </c>
      <c r="E640" s="63"/>
    </row>
    <row r="641" ht="15" customHeight="1">
      <c r="A641" s="64">
        <v>53</v>
      </c>
      <c r="B641" s="65">
        <v>8.720000000000001</v>
      </c>
      <c r="C641" s="66">
        <v>70.61</v>
      </c>
      <c r="D641" t="s" s="67">
        <v>9</v>
      </c>
      <c r="E641" s="63"/>
    </row>
    <row r="642" ht="15" customHeight="1">
      <c r="A642" s="64">
        <v>53</v>
      </c>
      <c r="B642" s="65">
        <v>8.050000000000001</v>
      </c>
      <c r="C642" s="66">
        <v>99.95999999999999</v>
      </c>
      <c r="D642" t="s" s="67">
        <v>10</v>
      </c>
      <c r="E642" s="63"/>
    </row>
    <row r="643" ht="15" customHeight="1">
      <c r="A643" s="68">
        <v>54</v>
      </c>
      <c r="B643" s="69">
        <v>4.32</v>
      </c>
      <c r="C643" s="70">
        <v>41.82</v>
      </c>
      <c r="D643" t="s" s="71">
        <v>9</v>
      </c>
      <c r="E643" s="63"/>
    </row>
    <row r="644" ht="15" customHeight="1">
      <c r="A644" s="64">
        <v>54</v>
      </c>
      <c r="B644" s="65">
        <v>7.58</v>
      </c>
      <c r="C644" s="66">
        <v>44.09</v>
      </c>
      <c r="D644" t="s" s="67">
        <v>9</v>
      </c>
      <c r="E644" s="63"/>
    </row>
    <row r="645" ht="15" customHeight="1">
      <c r="A645" s="68">
        <v>54</v>
      </c>
      <c r="B645" s="69">
        <v>9.619999999999999</v>
      </c>
      <c r="C645" s="70">
        <v>67.06999999999999</v>
      </c>
      <c r="D645" t="s" s="71">
        <v>10</v>
      </c>
      <c r="E645" s="63"/>
    </row>
    <row r="646" ht="15" customHeight="1">
      <c r="A646" s="68">
        <v>55</v>
      </c>
      <c r="B646" s="69">
        <v>8.69</v>
      </c>
      <c r="C646" s="70">
        <v>72.78</v>
      </c>
      <c r="D646" t="s" s="71">
        <v>10</v>
      </c>
      <c r="E646" s="63"/>
    </row>
    <row r="647" ht="15" customHeight="1">
      <c r="A647" s="64">
        <v>56</v>
      </c>
      <c r="B647" s="65">
        <v>6.51</v>
      </c>
      <c r="C647" s="66">
        <v>67.02</v>
      </c>
      <c r="D647" t="s" s="67">
        <v>10</v>
      </c>
      <c r="E647" s="63"/>
    </row>
    <row r="648" ht="15" customHeight="1">
      <c r="A648" s="68">
        <v>57</v>
      </c>
      <c r="B648" s="69">
        <v>2.7</v>
      </c>
      <c r="C648" s="70">
        <v>16.58</v>
      </c>
      <c r="D648" t="s" s="71">
        <v>10</v>
      </c>
      <c r="E648" s="63"/>
    </row>
    <row r="649" ht="15" customHeight="1">
      <c r="A649" s="64">
        <v>57</v>
      </c>
      <c r="B649" s="65">
        <v>5.85</v>
      </c>
      <c r="C649" s="66">
        <v>28.16</v>
      </c>
      <c r="D649" t="s" s="67">
        <v>10</v>
      </c>
      <c r="E649" s="63"/>
    </row>
    <row r="650" ht="15" customHeight="1">
      <c r="A650" s="68">
        <v>57</v>
      </c>
      <c r="B650" s="69">
        <v>13</v>
      </c>
      <c r="C650" s="70">
        <v>67.31</v>
      </c>
      <c r="D650" t="s" s="71">
        <v>10</v>
      </c>
      <c r="E650" s="63"/>
    </row>
    <row r="651" ht="15" customHeight="1">
      <c r="A651" s="64">
        <v>57</v>
      </c>
      <c r="B651" s="65">
        <v>5.96</v>
      </c>
      <c r="C651" s="66">
        <v>84.26000000000001</v>
      </c>
      <c r="D651" t="s" s="67">
        <v>10</v>
      </c>
      <c r="E651" s="63"/>
    </row>
    <row r="652" ht="15" customHeight="1">
      <c r="A652" s="68">
        <v>58</v>
      </c>
      <c r="B652" s="69">
        <v>5.36</v>
      </c>
      <c r="C652" s="70">
        <v>53.2</v>
      </c>
      <c r="D652" t="s" s="71">
        <v>9</v>
      </c>
      <c r="E652" s="63"/>
    </row>
    <row r="653" ht="15" customHeight="1">
      <c r="A653" s="64">
        <v>59</v>
      </c>
      <c r="B653" s="65">
        <v>8.539999999999999</v>
      </c>
      <c r="C653" s="66">
        <v>42.33</v>
      </c>
      <c r="D653" t="s" s="67">
        <v>9</v>
      </c>
      <c r="E653" s="63"/>
    </row>
    <row r="654" ht="15" customHeight="1">
      <c r="A654" s="64">
        <v>60</v>
      </c>
      <c r="B654" s="65">
        <v>4.69</v>
      </c>
      <c r="C654" s="66">
        <v>46.24</v>
      </c>
      <c r="D654" t="s" s="67">
        <v>9</v>
      </c>
      <c r="E654" s="63"/>
    </row>
    <row r="655" ht="15" customHeight="1">
      <c r="A655" s="68">
        <v>62</v>
      </c>
      <c r="B655" s="69">
        <v>9.91</v>
      </c>
      <c r="C655" s="70">
        <v>77.40000000000001</v>
      </c>
      <c r="D655" t="s" s="71">
        <v>9</v>
      </c>
      <c r="E655" s="63"/>
    </row>
    <row r="656" ht="15" customHeight="1">
      <c r="A656" s="68">
        <v>63</v>
      </c>
      <c r="B656" s="69">
        <v>8.550000000000001</v>
      </c>
      <c r="C656" s="70">
        <v>39.17</v>
      </c>
      <c r="D656" t="s" s="71">
        <v>9</v>
      </c>
      <c r="E656" s="63"/>
    </row>
    <row r="657" ht="15" customHeight="1">
      <c r="A657" s="64">
        <v>64</v>
      </c>
      <c r="B657" s="65">
        <v>8.08</v>
      </c>
      <c r="C657" s="66">
        <v>89.18000000000001</v>
      </c>
      <c r="D657" t="s" s="67">
        <v>10</v>
      </c>
      <c r="E657" s="63"/>
    </row>
    <row r="658" ht="15" customHeight="1">
      <c r="A658" s="64">
        <v>67</v>
      </c>
      <c r="B658" s="65">
        <v>4.17</v>
      </c>
      <c r="C658" s="66">
        <v>38.17</v>
      </c>
      <c r="D658" t="s" s="67">
        <v>9</v>
      </c>
      <c r="E658" s="63"/>
    </row>
    <row r="659" ht="15" customHeight="1">
      <c r="A659" s="68">
        <v>67</v>
      </c>
      <c r="B659" s="69">
        <v>5.34</v>
      </c>
      <c r="C659" s="70">
        <v>70.22</v>
      </c>
      <c r="D659" t="s" s="71">
        <v>9</v>
      </c>
      <c r="E659" s="63"/>
    </row>
    <row r="660" ht="15" customHeight="1">
      <c r="A660" s="68">
        <v>68</v>
      </c>
      <c r="B660" s="69">
        <v>4.37</v>
      </c>
      <c r="C660" s="70">
        <v>23.31</v>
      </c>
      <c r="D660" t="s" s="71">
        <v>10</v>
      </c>
      <c r="E660" s="63"/>
    </row>
    <row r="661" ht="15" customHeight="1">
      <c r="A661" s="72">
        <v>74</v>
      </c>
      <c r="B661" s="73">
        <v>6.65</v>
      </c>
      <c r="C661" s="74">
        <v>55.63</v>
      </c>
      <c r="D661" t="s" s="75">
        <v>10</v>
      </c>
      <c r="E661" s="63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V37"/>
  <sheetViews>
    <sheetView workbookViewId="0" showGridLines="0" defaultGridColor="1"/>
  </sheetViews>
  <sheetFormatPr defaultColWidth="8.83333" defaultRowHeight="15" customHeight="1" outlineLevelRow="0" outlineLevelCol="0"/>
  <cols>
    <col min="1" max="22" width="8.85156" style="76" customWidth="1"/>
    <col min="23" max="16384" width="8.85156" style="76" customWidth="1"/>
  </cols>
  <sheetData>
    <row r="1" ht="15" customHeight="1">
      <c r="A1" s="77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9"/>
    </row>
    <row r="2" ht="15" customHeight="1">
      <c r="A2" s="80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2"/>
    </row>
    <row r="3" ht="15" customHeight="1">
      <c r="A3" s="8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2"/>
    </row>
    <row r="4" ht="15" customHeight="1">
      <c r="A4" s="80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2"/>
    </row>
    <row r="5" ht="15" customHeight="1">
      <c r="A5" s="80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</row>
    <row r="6" ht="15" customHeight="1">
      <c r="A6" s="80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</row>
    <row r="7" ht="15" customHeight="1">
      <c r="A7" s="80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2"/>
    </row>
    <row r="8" ht="15" customHeight="1">
      <c r="A8" s="80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2"/>
    </row>
    <row r="9" ht="15" customHeight="1">
      <c r="A9" s="80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2"/>
    </row>
    <row r="10" ht="15" customHeight="1">
      <c r="A10" s="80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2"/>
    </row>
    <row r="11" ht="15" customHeight="1">
      <c r="A11" s="80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2"/>
    </row>
    <row r="12" ht="15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2"/>
    </row>
    <row r="13" ht="15" customHeight="1">
      <c r="A13" s="80"/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2"/>
    </row>
    <row r="14" ht="15" customHeight="1">
      <c r="A14" s="80"/>
      <c r="B14" s="81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2"/>
    </row>
    <row r="15" ht="15" customHeight="1">
      <c r="A15" s="80"/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2"/>
    </row>
    <row r="16" ht="15" customHeight="1">
      <c r="A16" s="80"/>
      <c r="B16" s="81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2"/>
    </row>
    <row r="17" ht="15" customHeight="1">
      <c r="A17" s="80"/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2"/>
    </row>
    <row r="18" ht="15" customHeight="1">
      <c r="A18" s="80"/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2"/>
    </row>
    <row r="19" ht="15" customHeight="1">
      <c r="A19" s="80"/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2"/>
    </row>
    <row r="20" ht="15" customHeight="1">
      <c r="A20" s="80"/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2"/>
    </row>
    <row r="21" ht="15" customHeight="1">
      <c r="A21" s="80"/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</row>
    <row r="22" ht="15" customHeight="1">
      <c r="A22" s="80"/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</row>
    <row r="23" ht="15" customHeight="1">
      <c r="A23" s="80"/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2"/>
    </row>
    <row r="24" ht="15" customHeight="1">
      <c r="A24" s="80"/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2"/>
    </row>
    <row r="25" ht="15" customHeight="1">
      <c r="A25" s="80"/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2"/>
    </row>
    <row r="26" ht="15" customHeight="1">
      <c r="A26" s="80"/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2"/>
    </row>
    <row r="27" ht="15" customHeight="1">
      <c r="A27" s="80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2"/>
    </row>
    <row r="28" ht="15" customHeight="1">
      <c r="A28" s="80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</row>
    <row r="29" ht="15" customHeight="1">
      <c r="A29" s="80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2"/>
    </row>
    <row r="30" ht="15" customHeight="1">
      <c r="A30" s="80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2"/>
    </row>
    <row r="31" ht="15" customHeight="1">
      <c r="A31" s="80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/>
    </row>
    <row r="32" ht="15" customHeight="1">
      <c r="A32" s="80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2"/>
    </row>
    <row r="33" ht="15" customHeight="1">
      <c r="A33" s="80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2"/>
    </row>
    <row r="34" ht="15" customHeight="1">
      <c r="A34" s="80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2"/>
    </row>
    <row r="35" ht="15" customHeight="1">
      <c r="A35" s="80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2"/>
    </row>
    <row r="36" ht="15" customHeight="1">
      <c r="A36" s="80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2"/>
    </row>
    <row r="37" ht="15" customHeight="1">
      <c r="A37" s="83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5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dimension ref="A1:O28"/>
  <sheetViews>
    <sheetView workbookViewId="0" showGridLines="0" defaultGridColor="1"/>
  </sheetViews>
  <sheetFormatPr defaultColWidth="8.83333" defaultRowHeight="15" customHeight="1" outlineLevelRow="0" outlineLevelCol="0"/>
  <cols>
    <col min="1" max="15" width="8.85156" style="86" customWidth="1"/>
    <col min="16" max="16384" width="8.85156" style="86" customWidth="1"/>
  </cols>
  <sheetData>
    <row r="1" ht="15" customHeight="1">
      <c r="A1" s="77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9"/>
    </row>
    <row r="2" ht="15" customHeight="1">
      <c r="A2" s="80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2"/>
    </row>
    <row r="3" ht="15" customHeight="1">
      <c r="A3" s="8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2"/>
    </row>
    <row r="4" ht="15" customHeight="1">
      <c r="A4" s="80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2"/>
    </row>
    <row r="5" ht="15" customHeight="1">
      <c r="A5" s="80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2"/>
    </row>
    <row r="6" ht="15" customHeight="1">
      <c r="A6" s="80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2"/>
    </row>
    <row r="7" ht="15" customHeight="1">
      <c r="A7" s="80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2"/>
    </row>
    <row r="8" ht="15" customHeight="1">
      <c r="A8" s="80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2"/>
    </row>
    <row r="9" ht="15" customHeight="1">
      <c r="A9" s="80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2"/>
    </row>
    <row r="10" ht="15" customHeight="1">
      <c r="A10" s="80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2"/>
    </row>
    <row r="11" ht="15" customHeight="1">
      <c r="A11" s="80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2"/>
    </row>
    <row r="12" ht="15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2"/>
    </row>
    <row r="13" ht="15" customHeight="1">
      <c r="A13" s="80"/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2"/>
    </row>
    <row r="14" ht="15" customHeight="1">
      <c r="A14" s="80"/>
      <c r="B14" s="81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2"/>
    </row>
    <row r="15" ht="15" customHeight="1">
      <c r="A15" s="80"/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2"/>
    </row>
    <row r="16" ht="15" customHeight="1">
      <c r="A16" s="80"/>
      <c r="B16" s="81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2"/>
    </row>
    <row r="17" ht="15" customHeight="1">
      <c r="A17" s="80"/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2"/>
    </row>
    <row r="18" ht="15" customHeight="1">
      <c r="A18" s="80"/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2"/>
    </row>
    <row r="19" ht="15" customHeight="1">
      <c r="A19" s="80"/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2"/>
    </row>
    <row r="20" ht="15" customHeight="1">
      <c r="A20" s="80"/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2"/>
    </row>
    <row r="21" ht="15" customHeight="1">
      <c r="A21" s="80"/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2"/>
    </row>
    <row r="22" ht="15" customHeight="1">
      <c r="A22" s="80"/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2"/>
    </row>
    <row r="23" ht="15" customHeight="1">
      <c r="A23" s="80"/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2"/>
    </row>
    <row r="24" ht="15" customHeight="1">
      <c r="A24" s="80"/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2"/>
    </row>
    <row r="25" ht="15" customHeight="1">
      <c r="A25" s="80"/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2"/>
    </row>
    <row r="26" ht="15" customHeight="1">
      <c r="A26" s="80"/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2"/>
    </row>
    <row r="27" ht="15" customHeight="1">
      <c r="A27" s="80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2"/>
    </row>
    <row r="28" ht="15" customHeight="1">
      <c r="A28" s="83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5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dimension ref="A1:N29"/>
  <sheetViews>
    <sheetView workbookViewId="0" showGridLines="0" defaultGridColor="1"/>
  </sheetViews>
  <sheetFormatPr defaultColWidth="8.83333" defaultRowHeight="15" customHeight="1" outlineLevelRow="0" outlineLevelCol="0"/>
  <cols>
    <col min="1" max="14" width="8.85156" style="87" customWidth="1"/>
    <col min="15" max="16384" width="8.85156" style="87" customWidth="1"/>
  </cols>
  <sheetData>
    <row r="1" ht="15" customHeight="1">
      <c r="A1" s="77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9"/>
    </row>
    <row r="2" ht="15" customHeight="1">
      <c r="A2" s="80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2"/>
    </row>
    <row r="3" ht="15" customHeight="1">
      <c r="A3" s="8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2"/>
    </row>
    <row r="4" ht="15" customHeight="1">
      <c r="A4" s="80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2"/>
    </row>
    <row r="5" ht="15" customHeight="1">
      <c r="A5" s="80"/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2"/>
    </row>
    <row r="6" ht="15" customHeight="1">
      <c r="A6" s="80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2"/>
    </row>
    <row r="7" ht="15" customHeight="1">
      <c r="A7" s="80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2"/>
    </row>
    <row r="8" ht="15" customHeight="1">
      <c r="A8" s="80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2"/>
    </row>
    <row r="9" ht="15" customHeight="1">
      <c r="A9" s="80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2"/>
    </row>
    <row r="10" ht="15" customHeight="1">
      <c r="A10" s="80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2"/>
    </row>
    <row r="11" ht="15" customHeight="1">
      <c r="A11" s="80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2"/>
    </row>
    <row r="12" ht="15" customHeight="1">
      <c r="A12" s="80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2"/>
    </row>
    <row r="13" ht="15" customHeight="1">
      <c r="A13" s="80"/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2"/>
    </row>
    <row r="14" ht="15" customHeight="1">
      <c r="A14" s="80"/>
      <c r="B14" s="81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2"/>
    </row>
    <row r="15" ht="15" customHeight="1">
      <c r="A15" s="80"/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2"/>
    </row>
    <row r="16" ht="15" customHeight="1">
      <c r="A16" s="80"/>
      <c r="B16" s="81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2"/>
    </row>
    <row r="17" ht="15" customHeight="1">
      <c r="A17" s="80"/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2"/>
    </row>
    <row r="18" ht="15" customHeight="1">
      <c r="A18" s="80"/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2"/>
    </row>
    <row r="19" ht="15" customHeight="1">
      <c r="A19" s="80"/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2"/>
    </row>
    <row r="20" ht="15" customHeight="1">
      <c r="A20" s="80"/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2"/>
    </row>
    <row r="21" ht="15" customHeight="1">
      <c r="A21" s="80"/>
      <c r="B21" s="81"/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2"/>
    </row>
    <row r="22" ht="15" customHeight="1">
      <c r="A22" s="80"/>
      <c r="B22" s="81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2"/>
    </row>
    <row r="23" ht="15" customHeight="1">
      <c r="A23" s="80"/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2"/>
    </row>
    <row r="24" ht="15" customHeight="1">
      <c r="A24" s="80"/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2"/>
    </row>
    <row r="25" ht="15" customHeight="1">
      <c r="A25" s="80"/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2"/>
    </row>
    <row r="26" ht="15" customHeight="1">
      <c r="A26" s="80"/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2"/>
    </row>
    <row r="27" ht="15" customHeight="1">
      <c r="A27" s="80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2"/>
    </row>
    <row r="28" ht="15" customHeight="1">
      <c r="A28" s="80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2"/>
    </row>
    <row r="29" ht="15" customHeight="1">
      <c r="A29" s="83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5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dimension ref="A2:G70"/>
  <sheetViews>
    <sheetView workbookViewId="0" showGridLines="0" defaultGridColor="1"/>
  </sheetViews>
  <sheetFormatPr defaultColWidth="13.3333" defaultRowHeight="17.4" customHeight="1" outlineLevelRow="0" outlineLevelCol="0"/>
  <cols>
    <col min="1" max="7" width="13.3516" style="88" customWidth="1"/>
    <col min="8" max="16384" width="13.3516" style="88" customWidth="1"/>
  </cols>
  <sheetData>
    <row r="1" ht="12.35" customHeight="1">
      <c r="A1" t="s" s="89">
        <v>22</v>
      </c>
      <c r="B1" s="89"/>
      <c r="C1" s="89"/>
      <c r="D1" s="89"/>
      <c r="E1" s="89"/>
      <c r="F1" s="89"/>
      <c r="G1" s="89"/>
    </row>
    <row r="2" ht="15.8" customHeight="1">
      <c r="A2" s="90"/>
      <c r="B2" t="s" s="91">
        <v>21</v>
      </c>
      <c r="C2" s="92"/>
      <c r="D2" s="93"/>
      <c r="E2" s="92"/>
      <c r="F2" s="93"/>
      <c r="G2" s="94"/>
    </row>
    <row r="3" ht="15.8" customHeight="1">
      <c r="A3" t="s" s="95">
        <v>21</v>
      </c>
      <c r="B3" t="s" s="96">
        <v>9</v>
      </c>
      <c r="D3" t="s" s="96">
        <v>10</v>
      </c>
      <c r="F3" t="s" s="96">
        <v>23</v>
      </c>
    </row>
    <row r="4" ht="16.05" customHeight="1">
      <c r="A4" t="s" s="97">
        <v>18</v>
      </c>
      <c r="B4" t="s" s="98">
        <v>24</v>
      </c>
      <c r="C4" t="s" s="98">
        <v>25</v>
      </c>
      <c r="D4" t="s" s="98">
        <v>24</v>
      </c>
      <c r="E4" t="s" s="98">
        <v>25</v>
      </c>
      <c r="F4" t="s" s="98">
        <v>24</v>
      </c>
      <c r="G4" t="s" s="99">
        <v>25</v>
      </c>
    </row>
    <row r="5" ht="15.3" customHeight="1">
      <c r="A5" s="100">
        <v>1</v>
      </c>
      <c r="B5" s="101">
        <v>4</v>
      </c>
      <c r="C5" s="102">
        <v>201.41</v>
      </c>
      <c r="D5" s="102">
        <v>5</v>
      </c>
      <c r="E5" s="103">
        <v>233.41</v>
      </c>
      <c r="F5" s="104">
        <v>9</v>
      </c>
      <c r="G5" s="105">
        <v>434.82</v>
      </c>
    </row>
    <row r="6" ht="15.05" customHeight="1">
      <c r="A6" s="106">
        <v>2</v>
      </c>
      <c r="B6" s="107">
        <v>2</v>
      </c>
      <c r="C6" s="108">
        <v>142.66</v>
      </c>
      <c r="D6" s="108">
        <v>10</v>
      </c>
      <c r="E6" s="109">
        <v>728.97</v>
      </c>
      <c r="F6" s="110">
        <v>12</v>
      </c>
      <c r="G6" s="111">
        <v>871.63</v>
      </c>
    </row>
    <row r="7" ht="15.05" customHeight="1">
      <c r="A7" s="106">
        <v>3</v>
      </c>
      <c r="B7" s="107">
        <v>5</v>
      </c>
      <c r="C7" s="108">
        <v>360.62</v>
      </c>
      <c r="D7" s="108">
        <v>4</v>
      </c>
      <c r="E7" s="109">
        <v>275.13</v>
      </c>
      <c r="F7" s="110">
        <v>9</v>
      </c>
      <c r="G7" s="111">
        <v>635.75</v>
      </c>
    </row>
    <row r="8" ht="15.05" customHeight="1">
      <c r="A8" s="106">
        <v>4</v>
      </c>
      <c r="B8" s="107">
        <v>2</v>
      </c>
      <c r="C8" s="108">
        <v>138.84</v>
      </c>
      <c r="D8" s="108">
        <v>4</v>
      </c>
      <c r="E8" s="109">
        <v>272.82</v>
      </c>
      <c r="F8" s="110">
        <v>6</v>
      </c>
      <c r="G8" s="111">
        <v>411.66</v>
      </c>
    </row>
    <row r="9" ht="15.05" customHeight="1">
      <c r="A9" s="106">
        <v>5</v>
      </c>
      <c r="B9" s="107">
        <v>3</v>
      </c>
      <c r="C9" s="108">
        <v>163.14</v>
      </c>
      <c r="D9" s="108">
        <v>10</v>
      </c>
      <c r="E9" s="109">
        <v>580.52</v>
      </c>
      <c r="F9" s="110">
        <v>13</v>
      </c>
      <c r="G9" s="111">
        <v>743.66</v>
      </c>
    </row>
    <row r="10" ht="15.05" customHeight="1">
      <c r="A10" s="106">
        <v>6</v>
      </c>
      <c r="B10" s="107">
        <v>6</v>
      </c>
      <c r="C10" s="108">
        <v>338.63</v>
      </c>
      <c r="D10" s="108">
        <v>4</v>
      </c>
      <c r="E10" s="109">
        <v>248.14</v>
      </c>
      <c r="F10" s="110">
        <v>10</v>
      </c>
      <c r="G10" s="111">
        <v>586.77</v>
      </c>
    </row>
    <row r="11" ht="15.05" customHeight="1">
      <c r="A11" s="106">
        <v>7</v>
      </c>
      <c r="B11" s="107">
        <v>8</v>
      </c>
      <c r="C11" s="108">
        <v>536.27</v>
      </c>
      <c r="D11" s="108">
        <v>8</v>
      </c>
      <c r="E11" s="109">
        <v>320.99</v>
      </c>
      <c r="F11" s="110">
        <v>16</v>
      </c>
      <c r="G11" s="111">
        <v>857.26</v>
      </c>
    </row>
    <row r="12" ht="15.05" customHeight="1">
      <c r="A12" s="106">
        <v>8</v>
      </c>
      <c r="B12" s="107">
        <v>2</v>
      </c>
      <c r="C12" s="108">
        <v>136.15</v>
      </c>
      <c r="D12" s="108">
        <v>7</v>
      </c>
      <c r="E12" s="109">
        <v>373.76</v>
      </c>
      <c r="F12" s="110">
        <v>9</v>
      </c>
      <c r="G12" s="111">
        <v>509.91</v>
      </c>
    </row>
    <row r="13" ht="15.05" customHeight="1">
      <c r="A13" s="106">
        <v>9</v>
      </c>
      <c r="B13" s="107">
        <v>5</v>
      </c>
      <c r="C13" s="108">
        <v>273.39</v>
      </c>
      <c r="D13" s="108">
        <v>11</v>
      </c>
      <c r="E13" s="109">
        <v>608.84</v>
      </c>
      <c r="F13" s="110">
        <v>16</v>
      </c>
      <c r="G13" s="111">
        <v>882.23</v>
      </c>
    </row>
    <row r="14" ht="15.05" customHeight="1">
      <c r="A14" s="106">
        <v>10</v>
      </c>
      <c r="B14" s="107">
        <v>5</v>
      </c>
      <c r="C14" s="108">
        <v>223.78</v>
      </c>
      <c r="D14" s="108">
        <v>10</v>
      </c>
      <c r="E14" s="109">
        <v>523.89</v>
      </c>
      <c r="F14" s="110">
        <v>15</v>
      </c>
      <c r="G14" s="111">
        <v>747.67</v>
      </c>
    </row>
    <row r="15" ht="15.05" customHeight="1">
      <c r="A15" s="106">
        <v>11</v>
      </c>
      <c r="B15" s="107">
        <v>3</v>
      </c>
      <c r="C15" s="108">
        <v>150.74</v>
      </c>
      <c r="D15" s="108">
        <v>2</v>
      </c>
      <c r="E15" s="109">
        <v>99.86</v>
      </c>
      <c r="F15" s="110">
        <v>5</v>
      </c>
      <c r="G15" s="111">
        <v>250.6</v>
      </c>
    </row>
    <row r="16" ht="15.05" customHeight="1">
      <c r="A16" s="106">
        <v>12</v>
      </c>
      <c r="B16" s="107">
        <v>3</v>
      </c>
      <c r="C16" s="108">
        <v>182.85</v>
      </c>
      <c r="D16" s="108">
        <v>5</v>
      </c>
      <c r="E16" s="109">
        <v>260.83</v>
      </c>
      <c r="F16" s="110">
        <v>8</v>
      </c>
      <c r="G16" s="111">
        <v>443.68</v>
      </c>
    </row>
    <row r="17" ht="15.05" customHeight="1">
      <c r="A17" s="106">
        <v>13</v>
      </c>
      <c r="B17" s="107">
        <v>4</v>
      </c>
      <c r="C17" s="108">
        <v>284.57</v>
      </c>
      <c r="D17" s="108">
        <v>7</v>
      </c>
      <c r="E17" s="109">
        <v>311.83</v>
      </c>
      <c r="F17" s="110">
        <v>11</v>
      </c>
      <c r="G17" s="111">
        <v>596.4</v>
      </c>
    </row>
    <row r="18" ht="15.05" customHeight="1">
      <c r="A18" s="106">
        <v>14</v>
      </c>
      <c r="B18" s="107">
        <v>4</v>
      </c>
      <c r="C18" s="108">
        <v>273.78</v>
      </c>
      <c r="D18" s="108">
        <v>10</v>
      </c>
      <c r="E18" s="109">
        <v>612.15</v>
      </c>
      <c r="F18" s="110">
        <v>14</v>
      </c>
      <c r="G18" s="111">
        <v>885.9299999999999</v>
      </c>
    </row>
    <row r="19" ht="15.05" customHeight="1">
      <c r="A19" s="106">
        <v>15</v>
      </c>
      <c r="B19" s="107">
        <v>3</v>
      </c>
      <c r="C19" s="108">
        <v>190.66</v>
      </c>
      <c r="D19" s="108">
        <v>13</v>
      </c>
      <c r="E19" s="109">
        <v>872.34</v>
      </c>
      <c r="F19" s="110">
        <v>16</v>
      </c>
      <c r="G19" s="111">
        <v>1063</v>
      </c>
    </row>
    <row r="20" ht="15.05" customHeight="1">
      <c r="A20" s="106">
        <v>16</v>
      </c>
      <c r="B20" s="107">
        <v>6</v>
      </c>
      <c r="C20" s="108">
        <v>378.16</v>
      </c>
      <c r="D20" s="108">
        <v>8</v>
      </c>
      <c r="E20" s="109">
        <v>588.88</v>
      </c>
      <c r="F20" s="110">
        <v>14</v>
      </c>
      <c r="G20" s="111">
        <v>967.04</v>
      </c>
    </row>
    <row r="21" ht="15.05" customHeight="1">
      <c r="A21" s="106">
        <v>17</v>
      </c>
      <c r="B21" s="107">
        <v>3</v>
      </c>
      <c r="C21" s="108">
        <v>125.61</v>
      </c>
      <c r="D21" s="108">
        <v>13</v>
      </c>
      <c r="E21" s="109">
        <v>783.25</v>
      </c>
      <c r="F21" s="110">
        <v>16</v>
      </c>
      <c r="G21" s="111">
        <v>908.86</v>
      </c>
    </row>
    <row r="22" ht="15.05" customHeight="1">
      <c r="A22" s="106">
        <v>18</v>
      </c>
      <c r="B22" s="107">
        <v>8</v>
      </c>
      <c r="C22" s="108">
        <v>531.1900000000001</v>
      </c>
      <c r="D22" s="108">
        <v>7</v>
      </c>
      <c r="E22" s="109">
        <v>483.06</v>
      </c>
      <c r="F22" s="110">
        <v>15</v>
      </c>
      <c r="G22" s="111">
        <v>1014.25</v>
      </c>
    </row>
    <row r="23" ht="15.05" customHeight="1">
      <c r="A23" s="106">
        <v>19</v>
      </c>
      <c r="B23" s="107">
        <v>3</v>
      </c>
      <c r="C23" s="108">
        <v>169.84</v>
      </c>
      <c r="D23" s="108">
        <v>11</v>
      </c>
      <c r="E23" s="109">
        <v>531.1900000000001</v>
      </c>
      <c r="F23" s="110">
        <v>14</v>
      </c>
      <c r="G23" s="111">
        <v>701.03</v>
      </c>
    </row>
    <row r="24" ht="15.05" customHeight="1">
      <c r="A24" s="106">
        <v>20</v>
      </c>
      <c r="B24" s="107">
        <v>6</v>
      </c>
      <c r="C24" s="108">
        <v>368.8</v>
      </c>
      <c r="D24" s="108">
        <v>12</v>
      </c>
      <c r="E24" s="109">
        <v>779.15</v>
      </c>
      <c r="F24" s="110">
        <v>18</v>
      </c>
      <c r="G24" s="111">
        <v>1147.95</v>
      </c>
    </row>
    <row r="25" ht="15.05" customHeight="1">
      <c r="A25" s="106">
        <v>21</v>
      </c>
      <c r="D25" s="108">
        <v>10</v>
      </c>
      <c r="E25" s="109">
        <v>573.63</v>
      </c>
      <c r="F25" s="110">
        <v>10</v>
      </c>
      <c r="G25" s="111">
        <v>573.63</v>
      </c>
    </row>
    <row r="26" ht="15.05" customHeight="1">
      <c r="A26" s="106">
        <v>22</v>
      </c>
      <c r="B26" s="107">
        <v>5</v>
      </c>
      <c r="C26" s="108">
        <v>291.37</v>
      </c>
      <c r="D26" s="108">
        <v>10</v>
      </c>
      <c r="E26" s="109">
        <v>743.33</v>
      </c>
      <c r="F26" s="110">
        <v>15</v>
      </c>
      <c r="G26" s="111">
        <v>1034.7</v>
      </c>
    </row>
    <row r="27" ht="15.05" customHeight="1">
      <c r="A27" s="106">
        <v>23</v>
      </c>
      <c r="B27" s="107">
        <v>8</v>
      </c>
      <c r="C27" s="108">
        <v>418.84</v>
      </c>
      <c r="D27" s="108">
        <v>7</v>
      </c>
      <c r="E27" s="109">
        <v>415.3</v>
      </c>
      <c r="F27" s="110">
        <v>15</v>
      </c>
      <c r="G27" s="111">
        <v>834.14</v>
      </c>
    </row>
    <row r="28" ht="15.05" customHeight="1">
      <c r="A28" s="106">
        <v>24</v>
      </c>
      <c r="B28" s="107">
        <v>10</v>
      </c>
      <c r="C28" s="108">
        <v>631.71</v>
      </c>
      <c r="D28" s="108">
        <v>14</v>
      </c>
      <c r="E28" s="109">
        <v>878.62</v>
      </c>
      <c r="F28" s="110">
        <v>24</v>
      </c>
      <c r="G28" s="111">
        <v>1510.33</v>
      </c>
    </row>
    <row r="29" ht="15.05" customHeight="1">
      <c r="A29" s="106">
        <v>25</v>
      </c>
      <c r="B29" s="107">
        <v>5</v>
      </c>
      <c r="C29" s="108">
        <v>368.74</v>
      </c>
      <c r="D29" s="108">
        <v>18</v>
      </c>
      <c r="E29" s="109">
        <v>1028.41</v>
      </c>
      <c r="F29" s="110">
        <v>23</v>
      </c>
      <c r="G29" s="111">
        <v>1397.15</v>
      </c>
    </row>
    <row r="30" ht="15.05" customHeight="1">
      <c r="A30" s="106">
        <v>26</v>
      </c>
      <c r="B30" s="107">
        <v>10</v>
      </c>
      <c r="C30" s="108">
        <v>619.51</v>
      </c>
      <c r="D30" s="108">
        <v>11</v>
      </c>
      <c r="E30" s="109">
        <v>719.24</v>
      </c>
      <c r="F30" s="110">
        <v>21</v>
      </c>
      <c r="G30" s="111">
        <v>1338.75</v>
      </c>
    </row>
    <row r="31" ht="15.05" customHeight="1">
      <c r="A31" s="106">
        <v>27</v>
      </c>
      <c r="B31" s="107">
        <v>7</v>
      </c>
      <c r="C31" s="108">
        <v>364.6</v>
      </c>
      <c r="D31" s="108">
        <v>10</v>
      </c>
      <c r="E31" s="109">
        <v>570.9299999999999</v>
      </c>
      <c r="F31" s="110">
        <v>17</v>
      </c>
      <c r="G31" s="111">
        <v>935.53</v>
      </c>
    </row>
    <row r="32" ht="15.05" customHeight="1">
      <c r="A32" s="106">
        <v>28</v>
      </c>
      <c r="B32" s="107">
        <v>9</v>
      </c>
      <c r="C32" s="108">
        <v>544.3200000000001</v>
      </c>
      <c r="D32" s="108">
        <v>8</v>
      </c>
      <c r="E32" s="109">
        <v>481.02</v>
      </c>
      <c r="F32" s="110">
        <v>17</v>
      </c>
      <c r="G32" s="111">
        <v>1025.34</v>
      </c>
    </row>
    <row r="33" ht="15.05" customHeight="1">
      <c r="A33" s="106">
        <v>29</v>
      </c>
      <c r="B33" s="107">
        <v>5</v>
      </c>
      <c r="C33" s="108">
        <v>256.72</v>
      </c>
      <c r="D33" s="108">
        <v>11</v>
      </c>
      <c r="E33" s="109">
        <v>541.62</v>
      </c>
      <c r="F33" s="110">
        <v>16</v>
      </c>
      <c r="G33" s="111">
        <v>798.34</v>
      </c>
    </row>
    <row r="34" ht="15.05" customHeight="1">
      <c r="A34" s="106">
        <v>30</v>
      </c>
      <c r="B34" s="107">
        <v>8</v>
      </c>
      <c r="C34" s="108">
        <v>481.39</v>
      </c>
      <c r="D34" s="108">
        <v>10</v>
      </c>
      <c r="E34" s="109">
        <v>519.33</v>
      </c>
      <c r="F34" s="110">
        <v>18</v>
      </c>
      <c r="G34" s="111">
        <v>1000.72</v>
      </c>
    </row>
    <row r="35" ht="15.05" customHeight="1">
      <c r="A35" s="106">
        <v>31</v>
      </c>
      <c r="B35" s="107">
        <v>11</v>
      </c>
      <c r="C35" s="108">
        <v>589.96</v>
      </c>
      <c r="D35" s="108">
        <v>8</v>
      </c>
      <c r="E35" s="109">
        <v>525.25</v>
      </c>
      <c r="F35" s="110">
        <v>19</v>
      </c>
      <c r="G35" s="111">
        <v>1115.21</v>
      </c>
    </row>
    <row r="36" ht="15.05" customHeight="1">
      <c r="A36" s="106">
        <v>32</v>
      </c>
      <c r="D36" s="108">
        <v>11</v>
      </c>
      <c r="E36" s="109">
        <v>742.91</v>
      </c>
      <c r="F36" s="110">
        <v>11</v>
      </c>
      <c r="G36" s="111">
        <v>742.91</v>
      </c>
    </row>
    <row r="37" ht="15.05" customHeight="1">
      <c r="A37" s="106">
        <v>33</v>
      </c>
      <c r="B37" s="107">
        <v>4</v>
      </c>
      <c r="C37" s="108">
        <v>246.23</v>
      </c>
      <c r="D37" s="108">
        <v>4</v>
      </c>
      <c r="E37" s="109">
        <v>304.17</v>
      </c>
      <c r="F37" s="110">
        <v>8</v>
      </c>
      <c r="G37" s="111">
        <v>550.4</v>
      </c>
    </row>
    <row r="38" ht="15.05" customHeight="1">
      <c r="A38" s="106">
        <v>34</v>
      </c>
      <c r="B38" s="107">
        <v>8</v>
      </c>
      <c r="C38" s="108">
        <v>463.87</v>
      </c>
      <c r="D38" s="108">
        <v>6</v>
      </c>
      <c r="E38" s="109">
        <v>299.15</v>
      </c>
      <c r="F38" s="110">
        <v>14</v>
      </c>
      <c r="G38" s="111">
        <v>763.02</v>
      </c>
    </row>
    <row r="39" ht="15.05" customHeight="1">
      <c r="A39" s="106">
        <v>35</v>
      </c>
      <c r="B39" s="107">
        <v>7</v>
      </c>
      <c r="C39" s="108">
        <v>482.34</v>
      </c>
      <c r="D39" s="108">
        <v>9</v>
      </c>
      <c r="E39" s="109">
        <v>639.66</v>
      </c>
      <c r="F39" s="110">
        <v>16</v>
      </c>
      <c r="G39" s="111">
        <v>1122</v>
      </c>
    </row>
    <row r="40" ht="15.05" customHeight="1">
      <c r="A40" s="106">
        <v>36</v>
      </c>
      <c r="B40" s="107">
        <v>8</v>
      </c>
      <c r="C40" s="108">
        <v>505.64</v>
      </c>
      <c r="D40" s="108">
        <v>11</v>
      </c>
      <c r="E40" s="109">
        <v>729.21</v>
      </c>
      <c r="F40" s="110">
        <v>19</v>
      </c>
      <c r="G40" s="111">
        <v>1234.85</v>
      </c>
    </row>
    <row r="41" ht="15.05" customHeight="1">
      <c r="A41" s="106">
        <v>37</v>
      </c>
      <c r="B41" s="107">
        <v>2</v>
      </c>
      <c r="C41" s="108">
        <v>112.71</v>
      </c>
      <c r="D41" s="108">
        <v>6</v>
      </c>
      <c r="E41" s="109">
        <v>338.86</v>
      </c>
      <c r="F41" s="110">
        <v>8</v>
      </c>
      <c r="G41" s="111">
        <v>451.57</v>
      </c>
    </row>
    <row r="42" ht="15.05" customHeight="1">
      <c r="A42" s="106">
        <v>38</v>
      </c>
      <c r="B42" s="107">
        <v>10</v>
      </c>
      <c r="C42" s="108">
        <v>568.76</v>
      </c>
      <c r="D42" s="108">
        <v>9</v>
      </c>
      <c r="E42" s="109">
        <v>526.25</v>
      </c>
      <c r="F42" s="110">
        <v>19</v>
      </c>
      <c r="G42" s="111">
        <v>1095.01</v>
      </c>
    </row>
    <row r="43" ht="15.05" customHeight="1">
      <c r="A43" s="106">
        <v>39</v>
      </c>
      <c r="B43" s="107">
        <v>4</v>
      </c>
      <c r="C43" s="108">
        <v>231.14</v>
      </c>
      <c r="D43" s="108">
        <v>5</v>
      </c>
      <c r="E43" s="109">
        <v>311.79</v>
      </c>
      <c r="F43" s="110">
        <v>9</v>
      </c>
      <c r="G43" s="111">
        <v>542.9299999999999</v>
      </c>
    </row>
    <row r="44" ht="15.05" customHeight="1">
      <c r="A44" s="106">
        <v>40</v>
      </c>
      <c r="B44" s="107">
        <v>2</v>
      </c>
      <c r="C44" s="108">
        <v>88.13</v>
      </c>
      <c r="D44" s="108">
        <v>6</v>
      </c>
      <c r="E44" s="109">
        <v>433.92</v>
      </c>
      <c r="F44" s="110">
        <v>8</v>
      </c>
      <c r="G44" s="111">
        <v>522.05</v>
      </c>
    </row>
    <row r="45" ht="15.05" customHeight="1">
      <c r="A45" s="106">
        <v>41</v>
      </c>
      <c r="B45" s="107">
        <v>4</v>
      </c>
      <c r="C45" s="108">
        <v>237.23</v>
      </c>
      <c r="D45" s="108">
        <v>7</v>
      </c>
      <c r="E45" s="109">
        <v>547.75</v>
      </c>
      <c r="F45" s="110">
        <v>11</v>
      </c>
      <c r="G45" s="111">
        <v>784.98</v>
      </c>
    </row>
    <row r="46" ht="15.05" customHeight="1">
      <c r="A46" s="106">
        <v>42</v>
      </c>
      <c r="B46" s="107">
        <v>3</v>
      </c>
      <c r="C46" s="108">
        <v>211.31</v>
      </c>
      <c r="D46" s="108">
        <v>7</v>
      </c>
      <c r="E46" s="109">
        <v>411.21</v>
      </c>
      <c r="F46" s="110">
        <v>10</v>
      </c>
      <c r="G46" s="111">
        <v>622.52</v>
      </c>
    </row>
    <row r="47" ht="15.05" customHeight="1">
      <c r="A47" s="106">
        <v>43</v>
      </c>
      <c r="B47" s="107">
        <v>5</v>
      </c>
      <c r="C47" s="108">
        <v>259.49</v>
      </c>
      <c r="D47" s="108">
        <v>5</v>
      </c>
      <c r="E47" s="109">
        <v>229.98</v>
      </c>
      <c r="F47" s="110">
        <v>10</v>
      </c>
      <c r="G47" s="111">
        <v>489.47</v>
      </c>
    </row>
    <row r="48" ht="15.05" customHeight="1">
      <c r="A48" s="106">
        <v>44</v>
      </c>
      <c r="B48" s="107">
        <v>2</v>
      </c>
      <c r="C48" s="108">
        <v>173.57</v>
      </c>
      <c r="D48" s="108">
        <v>4</v>
      </c>
      <c r="E48" s="109">
        <v>293.58</v>
      </c>
      <c r="F48" s="110">
        <v>6</v>
      </c>
      <c r="G48" s="111">
        <v>467.15</v>
      </c>
    </row>
    <row r="49" ht="15.05" customHeight="1">
      <c r="A49" s="106">
        <v>45</v>
      </c>
      <c r="B49" s="107">
        <v>2</v>
      </c>
      <c r="C49" s="108">
        <v>118.16</v>
      </c>
      <c r="D49" s="108">
        <v>2</v>
      </c>
      <c r="E49" s="109">
        <v>132.71</v>
      </c>
      <c r="F49" s="110">
        <v>4</v>
      </c>
      <c r="G49" s="111">
        <v>250.87</v>
      </c>
    </row>
    <row r="50" ht="15.05" customHeight="1">
      <c r="A50" s="106">
        <v>46</v>
      </c>
      <c r="B50" s="107">
        <v>2</v>
      </c>
      <c r="C50" s="108">
        <v>142.08</v>
      </c>
      <c r="D50" s="108">
        <v>5</v>
      </c>
      <c r="E50" s="109">
        <v>386.6</v>
      </c>
      <c r="F50" s="110">
        <v>7</v>
      </c>
      <c r="G50" s="111">
        <v>528.6799999999999</v>
      </c>
    </row>
    <row r="51" ht="15.05" customHeight="1">
      <c r="A51" s="106">
        <v>47</v>
      </c>
      <c r="B51" s="107">
        <v>5</v>
      </c>
      <c r="C51" s="108">
        <v>284.72</v>
      </c>
      <c r="D51" s="108">
        <v>2</v>
      </c>
      <c r="E51" s="109">
        <v>95</v>
      </c>
      <c r="F51" s="110">
        <v>7</v>
      </c>
      <c r="G51" s="111">
        <v>379.72</v>
      </c>
    </row>
    <row r="52" ht="15.05" customHeight="1">
      <c r="A52" s="106">
        <v>48</v>
      </c>
      <c r="B52" s="107">
        <v>2</v>
      </c>
      <c r="C52" s="108">
        <v>142.59</v>
      </c>
      <c r="D52" s="108">
        <v>7</v>
      </c>
      <c r="E52" s="109">
        <v>352.4</v>
      </c>
      <c r="F52" s="110">
        <v>9</v>
      </c>
      <c r="G52" s="111">
        <v>494.99</v>
      </c>
    </row>
    <row r="53" ht="15.05" customHeight="1">
      <c r="A53" s="106">
        <v>49</v>
      </c>
      <c r="B53" s="107">
        <v>1</v>
      </c>
      <c r="C53" s="108">
        <v>59.39</v>
      </c>
      <c r="D53" s="108">
        <v>4</v>
      </c>
      <c r="E53" s="109">
        <v>207.24</v>
      </c>
      <c r="F53" s="110">
        <v>5</v>
      </c>
      <c r="G53" s="111">
        <v>266.63</v>
      </c>
    </row>
    <row r="54" ht="15.05" customHeight="1">
      <c r="A54" s="106">
        <v>50</v>
      </c>
      <c r="D54" s="108">
        <v>5</v>
      </c>
      <c r="E54" s="109">
        <v>254.44</v>
      </c>
      <c r="F54" s="110">
        <v>5</v>
      </c>
      <c r="G54" s="111">
        <v>254.44</v>
      </c>
    </row>
    <row r="55" ht="15.05" customHeight="1">
      <c r="A55" s="106">
        <v>51</v>
      </c>
      <c r="B55" s="107">
        <v>2</v>
      </c>
      <c r="C55" s="108">
        <v>119.58</v>
      </c>
      <c r="D55" s="108">
        <v>6</v>
      </c>
      <c r="E55" s="109">
        <v>392.12</v>
      </c>
      <c r="F55" s="110">
        <v>8</v>
      </c>
      <c r="G55" s="111">
        <v>511.7</v>
      </c>
    </row>
    <row r="56" ht="15.05" customHeight="1">
      <c r="A56" s="106">
        <v>52</v>
      </c>
      <c r="B56" s="107">
        <v>1</v>
      </c>
      <c r="C56" s="108">
        <v>55.46</v>
      </c>
      <c r="D56" s="108">
        <v>3</v>
      </c>
      <c r="E56" s="109">
        <v>112.92</v>
      </c>
      <c r="F56" s="110">
        <v>4</v>
      </c>
      <c r="G56" s="111">
        <v>168.38</v>
      </c>
    </row>
    <row r="57" ht="15.05" customHeight="1">
      <c r="A57" s="106">
        <v>53</v>
      </c>
      <c r="B57" s="107">
        <v>1</v>
      </c>
      <c r="C57" s="108">
        <v>70.61</v>
      </c>
      <c r="D57" s="108">
        <v>1</v>
      </c>
      <c r="E57" s="109">
        <v>99.95999999999999</v>
      </c>
      <c r="F57" s="110">
        <v>2</v>
      </c>
      <c r="G57" s="111">
        <v>170.57</v>
      </c>
    </row>
    <row r="58" ht="15.05" customHeight="1">
      <c r="A58" s="106">
        <v>54</v>
      </c>
      <c r="B58" s="107">
        <v>2</v>
      </c>
      <c r="C58" s="108">
        <v>85.91</v>
      </c>
      <c r="D58" s="108">
        <v>1</v>
      </c>
      <c r="E58" s="109">
        <v>67.06999999999999</v>
      </c>
      <c r="F58" s="110">
        <v>3</v>
      </c>
      <c r="G58" s="111">
        <v>152.98</v>
      </c>
    </row>
    <row r="59" ht="15.05" customHeight="1">
      <c r="A59" s="106">
        <v>55</v>
      </c>
      <c r="D59" s="108">
        <v>1</v>
      </c>
      <c r="E59" s="109">
        <v>72.78</v>
      </c>
      <c r="F59" s="110">
        <v>1</v>
      </c>
      <c r="G59" s="111">
        <v>72.78</v>
      </c>
    </row>
    <row r="60" ht="15.05" customHeight="1">
      <c r="A60" s="106">
        <v>56</v>
      </c>
      <c r="D60" s="108">
        <v>1</v>
      </c>
      <c r="E60" s="109">
        <v>67.02</v>
      </c>
      <c r="F60" s="110">
        <v>1</v>
      </c>
      <c r="G60" s="111">
        <v>67.02</v>
      </c>
    </row>
    <row r="61" ht="15.05" customHeight="1">
      <c r="A61" s="106">
        <v>57</v>
      </c>
      <c r="D61" s="108">
        <v>4</v>
      </c>
      <c r="E61" s="109">
        <v>196.31</v>
      </c>
      <c r="F61" s="110">
        <v>4</v>
      </c>
      <c r="G61" s="111">
        <v>196.31</v>
      </c>
    </row>
    <row r="62" ht="15.05" customHeight="1">
      <c r="A62" s="106">
        <v>58</v>
      </c>
      <c r="B62" s="107">
        <v>1</v>
      </c>
      <c r="C62" s="108">
        <v>53.2</v>
      </c>
      <c r="F62" s="110">
        <v>1</v>
      </c>
      <c r="G62" s="111">
        <v>53.2</v>
      </c>
    </row>
    <row r="63" ht="15.05" customHeight="1">
      <c r="A63" s="106">
        <v>59</v>
      </c>
      <c r="B63" s="107">
        <v>1</v>
      </c>
      <c r="C63" s="108">
        <v>42.33</v>
      </c>
      <c r="F63" s="110">
        <v>1</v>
      </c>
      <c r="G63" s="111">
        <v>42.33</v>
      </c>
    </row>
    <row r="64" ht="15.05" customHeight="1">
      <c r="A64" s="106">
        <v>60</v>
      </c>
      <c r="B64" s="107">
        <v>1</v>
      </c>
      <c r="C64" s="108">
        <v>46.24</v>
      </c>
      <c r="F64" s="110">
        <v>1</v>
      </c>
      <c r="G64" s="111">
        <v>46.24</v>
      </c>
    </row>
    <row r="65" ht="15.05" customHeight="1">
      <c r="A65" s="106">
        <v>62</v>
      </c>
      <c r="B65" s="107">
        <v>1</v>
      </c>
      <c r="C65" s="108">
        <v>77.40000000000001</v>
      </c>
      <c r="F65" s="110">
        <v>1</v>
      </c>
      <c r="G65" s="111">
        <v>77.40000000000001</v>
      </c>
    </row>
    <row r="66" ht="15.05" customHeight="1">
      <c r="A66" s="106">
        <v>63</v>
      </c>
      <c r="B66" s="107">
        <v>1</v>
      </c>
      <c r="C66" s="108">
        <v>39.17</v>
      </c>
      <c r="F66" s="110">
        <v>1</v>
      </c>
      <c r="G66" s="111">
        <v>39.17</v>
      </c>
    </row>
    <row r="67" ht="15.05" customHeight="1">
      <c r="A67" s="106">
        <v>64</v>
      </c>
      <c r="D67" s="108">
        <v>1</v>
      </c>
      <c r="E67" s="109">
        <v>89.18000000000001</v>
      </c>
      <c r="F67" s="110">
        <v>1</v>
      </c>
      <c r="G67" s="111">
        <v>89.18000000000001</v>
      </c>
    </row>
    <row r="68" ht="15.05" customHeight="1">
      <c r="A68" s="106">
        <v>67</v>
      </c>
      <c r="B68" s="107">
        <v>2</v>
      </c>
      <c r="C68" s="108">
        <v>108.39</v>
      </c>
      <c r="F68" s="110">
        <v>2</v>
      </c>
      <c r="G68" s="111">
        <v>108.39</v>
      </c>
    </row>
    <row r="69" ht="15.05" customHeight="1">
      <c r="A69" s="106">
        <v>68</v>
      </c>
      <c r="D69" s="108">
        <v>1</v>
      </c>
      <c r="E69" s="109">
        <v>23.31</v>
      </c>
      <c r="F69" s="110">
        <v>1</v>
      </c>
      <c r="G69" s="111">
        <v>23.31</v>
      </c>
    </row>
    <row r="70" ht="15.3" customHeight="1">
      <c r="A70" s="112">
        <v>74</v>
      </c>
      <c r="D70" s="113">
        <v>1</v>
      </c>
      <c r="E70" s="114">
        <v>55.63</v>
      </c>
      <c r="F70" s="115">
        <v>1</v>
      </c>
      <c r="G70" s="116">
        <v>55.63</v>
      </c>
    </row>
    <row r="71" ht="15.3" customHeight="1">
      <c r="A71" t="s" s="117">
        <v>23</v>
      </c>
      <c r="B71" s="118">
        <v>247</v>
      </c>
      <c r="C71" s="119">
        <v>14763.9</v>
      </c>
      <c r="D71" s="118">
        <v>413</v>
      </c>
      <c r="E71" s="119">
        <v>24898.82</v>
      </c>
      <c r="F71" s="118">
        <v>660</v>
      </c>
      <c r="G71" s="120">
        <v>39662.72</v>
      </c>
    </row>
  </sheetData>
  <mergeCells count="1">
    <mergeCell ref="A1:G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